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RONT PAGE" sheetId="1" r:id="rId4"/>
    <sheet state="visible" name="SPECIFICATIONS SHEET" sheetId="2" r:id="rId5"/>
    <sheet state="visible" name="POINTS OF MEASURE (POM)" sheetId="3" r:id="rId6"/>
    <sheet state="visible" name="Dress GRADING" sheetId="4" r:id="rId7"/>
    <sheet state="visible" name="SEWING CONSTRUCTION" sheetId="5" r:id="rId8"/>
  </sheets>
  <definedNames/>
  <calcPr/>
</workbook>
</file>

<file path=xl/sharedStrings.xml><?xml version="1.0" encoding="utf-8"?>
<sst xmlns="http://schemas.openxmlformats.org/spreadsheetml/2006/main" count="337" uniqueCount="259">
  <si>
    <t>MAIN DETAILS</t>
  </si>
  <si>
    <t>YOUR</t>
  </si>
  <si>
    <t>PRINTING MATRIX</t>
  </si>
  <si>
    <t>TRIMS/STONES DETAIL</t>
  </si>
  <si>
    <t>EMBROIDERY MATRIX</t>
  </si>
  <si>
    <t>SEASON:</t>
  </si>
  <si>
    <t>WASHING MATRIX</t>
  </si>
  <si>
    <t>LABEL INFORMATION</t>
  </si>
  <si>
    <t>STYLE NAME:</t>
  </si>
  <si>
    <t>Season: FW</t>
  </si>
  <si>
    <t>LOGO</t>
  </si>
  <si>
    <t>FW</t>
  </si>
  <si>
    <t>BODY COLOR</t>
  </si>
  <si>
    <t>THREAD COLOR</t>
  </si>
  <si>
    <t># STITCHES</t>
  </si>
  <si>
    <t>STITCH TYPE</t>
  </si>
  <si>
    <t>PRODUCT DESCRIPTION:</t>
  </si>
  <si>
    <t>SCREEN</t>
  </si>
  <si>
    <t>SCREEN SIZE</t>
  </si>
  <si>
    <t>TRIM</t>
  </si>
  <si>
    <t>ARTWORK: FRONT</t>
  </si>
  <si>
    <t>COLOR WAYS</t>
  </si>
  <si>
    <t>DESCRIPTION:</t>
  </si>
  <si>
    <t>D59438193</t>
  </si>
  <si>
    <t>and</t>
  </si>
  <si>
    <t>TRIM NAME:</t>
  </si>
  <si>
    <t>TRIM #:</t>
  </si>
  <si>
    <t>FINISH:</t>
  </si>
  <si>
    <t>SIZE:</t>
  </si>
  <si>
    <t>VENDOR:</t>
  </si>
  <si>
    <t>PLACEMENT:</t>
  </si>
  <si>
    <t>QTY:</t>
  </si>
  <si>
    <t>Step1</t>
  </si>
  <si>
    <t>Step2</t>
  </si>
  <si>
    <t>Step3</t>
  </si>
  <si>
    <t>Step 4</t>
  </si>
  <si>
    <t>Step5</t>
  </si>
  <si>
    <t>Step 6</t>
  </si>
  <si>
    <t>LABEL FRONT</t>
  </si>
  <si>
    <t>HANG TAG</t>
  </si>
  <si>
    <t>sketch</t>
  </si>
  <si>
    <t>Fabric Swatch</t>
  </si>
  <si>
    <t>PROCESS</t>
  </si>
  <si>
    <t>INK COLORS</t>
  </si>
  <si>
    <t>ribbon</t>
  </si>
  <si>
    <t>1/4 inch</t>
  </si>
  <si>
    <t>Michael Levine</t>
  </si>
  <si>
    <t>Back lacing</t>
  </si>
  <si>
    <t>1 1/2 yds</t>
  </si>
  <si>
    <t>MARBLE</t>
  </si>
  <si>
    <t>GRANITE</t>
  </si>
  <si>
    <t>SPECKLE</t>
  </si>
  <si>
    <t>LABEL BACK</t>
  </si>
  <si>
    <t>PLACEMENT</t>
  </si>
  <si>
    <t>FRONT:</t>
  </si>
  <si>
    <t>FABRIC:</t>
  </si>
  <si>
    <t>Satin</t>
  </si>
  <si>
    <t>CARE LABEL</t>
  </si>
  <si>
    <t>ARTWORK:BACK</t>
  </si>
  <si>
    <t>BACK</t>
  </si>
  <si>
    <t>WASHING / FINISHING:</t>
  </si>
  <si>
    <t>Gentle wash</t>
  </si>
  <si>
    <t>BACK:</t>
  </si>
  <si>
    <t>FABRIC</t>
  </si>
  <si>
    <t>DESCRIPTION</t>
  </si>
  <si>
    <t>ARTICLE/MILL</t>
  </si>
  <si>
    <t>COLOR 1</t>
  </si>
  <si>
    <t>COLOR 2</t>
  </si>
  <si>
    <t>COLOR 3</t>
  </si>
  <si>
    <t>polyester</t>
  </si>
  <si>
    <t>Damask Tapestry Chenille Fabric</t>
  </si>
  <si>
    <t>#224 Royal Fabrics</t>
  </si>
  <si>
    <t>gold</t>
  </si>
  <si>
    <t>black</t>
  </si>
  <si>
    <t>satin</t>
  </si>
  <si>
    <t>Red Bridal Satin</t>
  </si>
  <si>
    <t>#38 Michael Levine</t>
  </si>
  <si>
    <t>red</t>
  </si>
  <si>
    <t>LABELS / PACKAGING</t>
  </si>
  <si>
    <t>LABEL #</t>
  </si>
  <si>
    <t xml:space="preserve">COLOR: </t>
  </si>
  <si>
    <t>MAIN LABEL</t>
  </si>
  <si>
    <t>Black</t>
  </si>
  <si>
    <t>Side back left</t>
  </si>
  <si>
    <t>COUNTRY OF ORIGIN</t>
  </si>
  <si>
    <t>USA</t>
  </si>
  <si>
    <t>CARE CONTENT</t>
  </si>
  <si>
    <t>Dry Clean Only</t>
  </si>
  <si>
    <t>SIZE LABEL</t>
  </si>
  <si>
    <t>M</t>
  </si>
  <si>
    <t>STYLE # 6841</t>
  </si>
  <si>
    <t xml:space="preserve">  SPEC SHEET</t>
  </si>
  <si>
    <t xml:space="preserve">STYLE # </t>
  </si>
  <si>
    <t xml:space="preserve">CONTACT: </t>
  </si>
  <si>
    <t xml:space="preserve">TEL: </t>
  </si>
  <si>
    <t>DELIVERY</t>
  </si>
  <si>
    <t>FLAT SKETCH FRONT</t>
  </si>
  <si>
    <t>SAMPLE TYPE</t>
  </si>
  <si>
    <t>IN-DATE</t>
  </si>
  <si>
    <t>STATUS</t>
  </si>
  <si>
    <t xml:space="preserve">ORIGINAL SAMPLE </t>
  </si>
  <si>
    <t>First Sample</t>
  </si>
  <si>
    <t xml:space="preserve">SECOND SAMPLE </t>
  </si>
  <si>
    <t xml:space="preserve">PRE-PRO SAMPLE </t>
  </si>
  <si>
    <t xml:space="preserve">PRODUCTION SAMPLE </t>
  </si>
  <si>
    <t xml:space="preserve">T.O.P SAMPLE </t>
  </si>
  <si>
    <t>ALL MENS    SAMPLES (MEDIUM)</t>
  </si>
  <si>
    <t>ALL WOMENS    SAMPLES (MEDIUM)</t>
  </si>
  <si>
    <t>COMMENTS:</t>
  </si>
  <si>
    <t>P.O.M</t>
  </si>
  <si>
    <t xml:space="preserve"> MEASUREMENTS IN INCHES</t>
  </si>
  <si>
    <t>TARGET</t>
  </si>
  <si>
    <t>1ST SAMPLE</t>
  </si>
  <si>
    <t>CORRECTIONS</t>
  </si>
  <si>
    <t>2ND SAMPLE</t>
  </si>
  <si>
    <t>PRE-PRO</t>
  </si>
  <si>
    <t>TOP</t>
  </si>
  <si>
    <t>CF to Sweep</t>
  </si>
  <si>
    <t>CB to Sweep</t>
  </si>
  <si>
    <t>59 3/4</t>
  </si>
  <si>
    <t>Space between cups</t>
  </si>
  <si>
    <t>2 1/4</t>
  </si>
  <si>
    <t>Waistline</t>
  </si>
  <si>
    <t>CF to princess seam</t>
  </si>
  <si>
    <t>3 1/4</t>
  </si>
  <si>
    <t>CF to side front</t>
  </si>
  <si>
    <t>Waistline CF to Side Front</t>
  </si>
  <si>
    <t>Sweep Front</t>
  </si>
  <si>
    <t xml:space="preserve">Half cup </t>
  </si>
  <si>
    <t>Top cup to bottom cup</t>
  </si>
  <si>
    <t>Around bottom of cup</t>
  </si>
  <si>
    <t>Waistline to Sweep (down princess seam)</t>
  </si>
  <si>
    <t>Princess seam to princess seam (sweep)</t>
  </si>
  <si>
    <t>Side to CB</t>
  </si>
  <si>
    <t>5 1/4</t>
  </si>
  <si>
    <t>Modesty Panel width (top)</t>
  </si>
  <si>
    <t>8 1/2</t>
  </si>
  <si>
    <t xml:space="preserve">Modesty Panel length </t>
  </si>
  <si>
    <t>Bottom panel to sweep</t>
  </si>
  <si>
    <t>Top princess seam to waistline</t>
  </si>
  <si>
    <t>Top back to waistline</t>
  </si>
  <si>
    <t>Sweep back</t>
  </si>
  <si>
    <t>Top of cup</t>
  </si>
  <si>
    <t>Production Grading for Dress</t>
  </si>
  <si>
    <t>Style:</t>
  </si>
  <si>
    <t>SHK001</t>
  </si>
  <si>
    <t xml:space="preserve">DATE </t>
  </si>
  <si>
    <t>Name:</t>
  </si>
  <si>
    <t>Division:</t>
  </si>
  <si>
    <t>Women</t>
  </si>
  <si>
    <t>Pattern Maker:</t>
  </si>
  <si>
    <t>Season:</t>
  </si>
  <si>
    <t>FW 2020</t>
  </si>
  <si>
    <t>Pattern #:</t>
  </si>
  <si>
    <t>5690</t>
  </si>
  <si>
    <t>Fabric Shrinkage</t>
  </si>
  <si>
    <t>Piece dyed</t>
  </si>
  <si>
    <t xml:space="preserve">PO# </t>
  </si>
  <si>
    <t>Garment Shrinkage</t>
  </si>
  <si>
    <t>1/16 inch shrinkage</t>
  </si>
  <si>
    <t xml:space="preserve">Colors: </t>
  </si>
  <si>
    <t>Black, Gold</t>
  </si>
  <si>
    <t>Dress</t>
  </si>
  <si>
    <t>BEFORE WASH MEASUREMENTS</t>
  </si>
  <si>
    <t>POM</t>
  </si>
  <si>
    <t>Tol(+)</t>
  </si>
  <si>
    <t>Tol(-)</t>
  </si>
  <si>
    <t>Small</t>
  </si>
  <si>
    <t>Medium</t>
  </si>
  <si>
    <t>Large</t>
  </si>
  <si>
    <t>X-Large</t>
  </si>
  <si>
    <t>XX-Large</t>
  </si>
  <si>
    <t>1</t>
  </si>
  <si>
    <t>2</t>
  </si>
  <si>
    <t>3</t>
  </si>
  <si>
    <t>4</t>
  </si>
  <si>
    <t>5</t>
  </si>
  <si>
    <t>6</t>
  </si>
  <si>
    <t>Waistline CF to side front</t>
  </si>
  <si>
    <t>7</t>
  </si>
  <si>
    <t>Sweep front</t>
  </si>
  <si>
    <t>8</t>
  </si>
  <si>
    <t>Half cup</t>
  </si>
  <si>
    <t>9</t>
  </si>
  <si>
    <t>10</t>
  </si>
  <si>
    <t>11</t>
  </si>
  <si>
    <t>12</t>
  </si>
  <si>
    <t>13</t>
  </si>
  <si>
    <t>14</t>
  </si>
  <si>
    <t>Modesty panel width (top)</t>
  </si>
  <si>
    <t>15</t>
  </si>
  <si>
    <t>Modesty panel length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</si>
  <si>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</si>
  <si>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</si>
  <si>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</si>
  <si>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</si>
  <si>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</si>
  <si>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</si>
  <si>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</si>
  <si>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</si>
  <si>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</si>
  <si>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</si>
  <si>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</si>
  <si>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</si>
  <si>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</si>
  <si>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</si>
  <si>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</si>
  <si>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</si>
  <si>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</si>
  <si>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</si>
  <si>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</si>
  <si>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</si>
  <si>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</si>
  <si>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</si>
  <si>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</si>
  <si>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</si>
  <si>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Style Name</t>
  </si>
  <si>
    <t>SEWING DETAILS</t>
  </si>
  <si>
    <t>SEASON: FW</t>
  </si>
  <si>
    <t>Your logo</t>
  </si>
  <si>
    <t>Production grading for  Dress</t>
  </si>
  <si>
    <t>Column1</t>
  </si>
  <si>
    <t>6841</t>
  </si>
  <si>
    <t>FW '20</t>
  </si>
  <si>
    <t>1/16 inch</t>
  </si>
  <si>
    <t>Cut Trim Length</t>
  </si>
  <si>
    <t>S</t>
  </si>
  <si>
    <t>L</t>
  </si>
  <si>
    <t>XL</t>
  </si>
  <si>
    <t>XXL</t>
  </si>
  <si>
    <t>Garment Construction Information</t>
  </si>
  <si>
    <t>Main Thread</t>
  </si>
  <si>
    <t>Tex: 40</t>
  </si>
  <si>
    <t>SPI: 8-10</t>
  </si>
  <si>
    <t>100% polyester</t>
  </si>
  <si>
    <t>Serger Thread</t>
  </si>
  <si>
    <t xml:space="preserve">SPI: </t>
  </si>
  <si>
    <t>Wash Instruction</t>
  </si>
  <si>
    <t>Dry clean only</t>
  </si>
  <si>
    <t>Pressing Instruction</t>
  </si>
  <si>
    <t>Warm press</t>
  </si>
  <si>
    <t>Special Instruction</t>
  </si>
  <si>
    <t>Sewing Specifications</t>
  </si>
  <si>
    <t>Procedure</t>
  </si>
  <si>
    <t>Seam allow</t>
  </si>
  <si>
    <t>Sew Stitch</t>
  </si>
  <si>
    <t>Topstitch</t>
  </si>
  <si>
    <t>Comments</t>
  </si>
  <si>
    <t>Side seam</t>
  </si>
  <si>
    <t>single</t>
  </si>
  <si>
    <t>Princess seam bodice</t>
  </si>
  <si>
    <t>yes</t>
  </si>
  <si>
    <t>Sweep seam</t>
  </si>
  <si>
    <t>Modest panel</t>
  </si>
  <si>
    <t>Cup to bodice seam</t>
  </si>
  <si>
    <t>Middle bodice</t>
  </si>
  <si>
    <t>Waistline seam</t>
  </si>
  <si>
    <t>Princess seam skirt</t>
  </si>
  <si>
    <t>Sewing specifications are the same for dress lining.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</si>
</sst>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.000_);_(* \(#,##0.000\);_(* &quot;-&quot;??_);_(@_)"/>
    <numFmt numFmtId="165" formatCode="mm/dd/yy"/>
    <numFmt numFmtId="166" formatCode="m/d"/>
  </numFmts>
  <fonts count="72">
    <font>
      <sz val="10.0"/>
      <color rgb="FF000000"/>
      <name val="Verdana"/>
      <scheme val="minor"/>
    </font>
    <font>
      <b/>
      <sz val="10.0"/>
      <color rgb="FFFFCC00"/>
      <name val="Libre Baskerville"/>
    </font>
    <font>
      <b/>
      <sz val="10.0"/>
      <color theme="1"/>
      <name val="Libre Baskerville"/>
    </font>
    <font>
      <b/>
      <sz val="18.0"/>
      <color rgb="FFFFFFFF"/>
      <name val="Libre Baskerville"/>
    </font>
    <font/>
    <font>
      <sz val="10.0"/>
      <color theme="1"/>
      <name val="Libre Baskerville"/>
    </font>
    <font>
      <b/>
      <sz val="12.0"/>
      <color theme="1"/>
      <name val="Libre Baskerville"/>
    </font>
    <font>
      <sz val="10.0"/>
      <color rgb="FFFFCC00"/>
      <name val="Libre Baskerville"/>
    </font>
    <font>
      <sz val="18.0"/>
      <color rgb="FFFFFFFF"/>
      <name val="Libre Baskerville"/>
    </font>
    <font>
      <b/>
      <sz val="10.0"/>
      <color rgb="FFFFFF00"/>
      <name val="Libre Baskerville"/>
    </font>
    <font>
      <b/>
      <sz val="9.0"/>
      <color theme="1"/>
      <name val="Libre Baskerville"/>
    </font>
    <font>
      <b/>
      <sz val="8.0"/>
      <color theme="1"/>
      <name val="Libre Baskerville"/>
    </font>
    <font>
      <sz val="8.0"/>
      <color theme="1"/>
      <name val="Libre Baskerville"/>
    </font>
    <font>
      <b/>
      <i/>
      <sz val="10.0"/>
      <color rgb="FFFF0000"/>
      <name val="Libre Baskerville"/>
    </font>
    <font>
      <sz val="22.0"/>
      <color theme="1"/>
      <name val="Libre Baskerville"/>
    </font>
    <font>
      <b/>
      <sz val="14.0"/>
      <color theme="1"/>
      <name val="Libre Baskerville"/>
    </font>
    <font>
      <sz val="14.0"/>
      <color theme="1"/>
      <name val="Libre Baskerville"/>
    </font>
    <font>
      <b/>
      <sz val="20.0"/>
      <color theme="1"/>
      <name val="Libre Baskerville"/>
    </font>
    <font>
      <sz val="18.0"/>
      <color theme="1"/>
      <name val="Libre Baskerville"/>
    </font>
    <font>
      <sz val="10.0"/>
      <color theme="1"/>
      <name val="Verdana"/>
    </font>
    <font>
      <sz val="28.0"/>
      <color theme="1"/>
      <name val="Arial"/>
    </font>
    <font>
      <i/>
      <sz val="24.0"/>
      <color theme="1"/>
      <name val="Arial"/>
    </font>
    <font>
      <i/>
      <sz val="18.0"/>
      <color theme="1"/>
      <name val="Arial"/>
    </font>
    <font>
      <b/>
      <sz val="10.0"/>
      <color theme="1"/>
      <name val="Arial"/>
    </font>
    <font>
      <b/>
      <sz val="22.0"/>
      <color theme="1"/>
      <name val="Verdana"/>
    </font>
    <font>
      <sz val="10.0"/>
      <color theme="1"/>
      <name val="Arial"/>
    </font>
    <font>
      <sz val="10.0"/>
      <color rgb="FFFF0000"/>
      <name val="Arial"/>
    </font>
    <font>
      <b/>
      <sz val="10.0"/>
      <color rgb="FFFF0000"/>
      <name val="Arial"/>
    </font>
    <font>
      <b/>
      <sz val="10.0"/>
      <color rgb="FF0000FF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sz val="12.0"/>
      <color rgb="FFFF0000"/>
      <name val="Arial"/>
    </font>
    <font>
      <b/>
      <sz val="11.0"/>
      <color rgb="FF000000"/>
      <name val="Arial"/>
    </font>
    <font>
      <b/>
      <sz val="12.0"/>
      <color rgb="FFFF0000"/>
      <name val="Ovo"/>
    </font>
    <font>
      <b/>
      <sz val="12.0"/>
      <color theme="1"/>
      <name val="Arial"/>
    </font>
    <font>
      <b/>
      <u/>
      <sz val="11.0"/>
      <color rgb="FF7030A0"/>
      <name val="Arial"/>
    </font>
    <font>
      <u/>
      <sz val="12.0"/>
      <color theme="1"/>
      <name val="Arial"/>
    </font>
    <font>
      <b/>
      <u/>
      <sz val="10.0"/>
      <color rgb="FF7030A0"/>
      <name val="Arial"/>
    </font>
    <font>
      <sz val="11.0"/>
      <color theme="1"/>
      <name val="Calibri"/>
    </font>
    <font>
      <b/>
      <u/>
      <sz val="11.0"/>
      <color rgb="FF7030A0"/>
      <name val="Arial"/>
    </font>
    <font>
      <u/>
      <sz val="12.0"/>
      <color theme="1"/>
      <name val="Arial"/>
    </font>
    <font>
      <b/>
      <u/>
      <sz val="10.0"/>
      <color rgb="FF7030A0"/>
      <name val="Arial"/>
    </font>
    <font>
      <b/>
      <u/>
      <sz val="10.0"/>
      <color rgb="FF7030A0"/>
      <name val="Arial"/>
    </font>
    <font>
      <sz val="12.0"/>
      <color theme="1"/>
      <name val="Arial"/>
    </font>
    <font>
      <u/>
      <sz val="12.0"/>
      <color theme="1"/>
      <name val="Arial"/>
    </font>
    <font>
      <b/>
      <u/>
      <sz val="11.0"/>
      <color rgb="FF7030A0"/>
      <name val="Arial"/>
    </font>
    <font>
      <b/>
      <u/>
      <sz val="11.0"/>
      <color rgb="FF7030A0"/>
      <name val="Arial"/>
    </font>
    <font>
      <u/>
      <sz val="12.0"/>
      <color theme="1"/>
      <name val="Arial"/>
    </font>
    <font>
      <b/>
      <u/>
      <sz val="10.0"/>
      <color rgb="FF7030A0"/>
      <name val="Arial"/>
    </font>
    <font>
      <b/>
      <u/>
      <sz val="10.0"/>
      <color theme="1"/>
      <name val="Arial"/>
    </font>
    <font>
      <u/>
      <sz val="12.0"/>
      <color theme="1"/>
      <name val="Arial"/>
    </font>
    <font>
      <b/>
      <u/>
      <sz val="10.0"/>
      <color theme="1"/>
      <name val="Arial"/>
    </font>
    <font>
      <b/>
      <sz val="10.0"/>
      <color rgb="FF0000FF"/>
      <name val="Ovo"/>
    </font>
    <font>
      <b/>
      <sz val="10.0"/>
      <color rgb="FFFF0000"/>
      <name val="Ovo"/>
    </font>
    <font>
      <b/>
      <sz val="10.0"/>
      <color rgb="FF7030A0"/>
      <name val="Arial"/>
    </font>
    <font>
      <b/>
      <sz val="10.0"/>
      <color theme="1"/>
      <name val="Apple color emoji"/>
    </font>
    <font>
      <color theme="1"/>
      <name val="Verdana"/>
      <scheme val="minor"/>
    </font>
    <font>
      <sz val="10.0"/>
      <color rgb="FFFFCC00"/>
      <name val="Arial"/>
    </font>
    <font>
      <sz val="18.0"/>
      <color rgb="FFFFFFFF"/>
      <name val="Arial"/>
    </font>
    <font>
      <b/>
      <sz val="14.0"/>
      <color theme="1"/>
      <name val="Verdana"/>
    </font>
    <font>
      <b/>
      <sz val="10.0"/>
      <color rgb="FFFFFFFF"/>
      <name val="Arial"/>
    </font>
    <font>
      <b/>
      <u/>
      <sz val="11.0"/>
      <color rgb="FF7030A0"/>
      <name val="Arial"/>
    </font>
    <font>
      <u/>
      <sz val="12.0"/>
      <color theme="1"/>
      <name val="Arial"/>
    </font>
    <font>
      <b/>
      <u/>
      <sz val="11.0"/>
      <color rgb="FF7030A0"/>
      <name val="Arial"/>
    </font>
    <font>
      <u/>
      <sz val="12.0"/>
      <color theme="1"/>
      <name val="Arial"/>
    </font>
    <font>
      <u/>
      <sz val="12.0"/>
      <color theme="1"/>
      <name val="Arial"/>
    </font>
    <font>
      <b/>
      <u/>
      <sz val="11.0"/>
      <color rgb="FF7030A0"/>
      <name val="Arial"/>
    </font>
    <font>
      <b/>
      <u/>
      <sz val="11.0"/>
      <color rgb="FF7030A0"/>
      <name val="Arial"/>
    </font>
    <font>
      <u/>
      <sz val="12.0"/>
      <color theme="1"/>
      <name val="Arial"/>
    </font>
    <font>
      <b/>
      <sz val="12.0"/>
      <color rgb="FF0000FF"/>
      <name val="Arial"/>
    </font>
    <font>
      <sz val="10.0"/>
      <color rgb="FF0000FF"/>
      <name val="Arial"/>
    </font>
    <font>
      <sz val="9.0"/>
      <color theme="1"/>
      <name val="Arial"/>
    </font>
  </fonts>
  <fills count="18">
    <fill>
      <patternFill patternType="none"/>
    </fill>
    <fill>
      <patternFill patternType="lightGray"/>
    </fill>
    <fill>
      <patternFill patternType="solid">
        <fgColor rgb="FFFABF8F"/>
        <bgColor rgb="FFFABF8F"/>
      </patternFill>
    </fill>
    <fill>
      <patternFill patternType="solid">
        <fgColor theme="7"/>
        <bgColor theme="7"/>
      </patternFill>
    </fill>
    <fill>
      <patternFill patternType="solid">
        <fgColor rgb="FF548DD4"/>
        <bgColor rgb="FF548DD4"/>
      </patternFill>
    </fill>
    <fill>
      <patternFill patternType="solid">
        <fgColor rgb="FFDAEEF3"/>
        <bgColor rgb="FFDAEEF3"/>
      </patternFill>
    </fill>
    <fill>
      <patternFill patternType="solid">
        <fgColor theme="5"/>
        <bgColor theme="5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969696"/>
      </patternFill>
    </fill>
    <fill>
      <patternFill patternType="solid">
        <fgColor rgb="FF953734"/>
        <bgColor rgb="FF953734"/>
      </patternFill>
    </fill>
    <fill>
      <patternFill patternType="solid">
        <fgColor rgb="FF8E7CC3"/>
        <bgColor rgb="FF8E7CC3"/>
      </patternFill>
    </fill>
    <fill>
      <patternFill patternType="solid">
        <fgColor rgb="FFE5DFEC"/>
        <bgColor rgb="FFE5DFEC"/>
      </patternFill>
    </fill>
    <fill>
      <patternFill patternType="solid">
        <fgColor rgb="FFE5B8B7"/>
        <bgColor rgb="FFE5B8B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1F497D"/>
        <bgColor rgb="FF1F497D"/>
      </patternFill>
    </fill>
    <fill>
      <patternFill patternType="solid">
        <fgColor rgb="FFFFFF99"/>
        <bgColor rgb="FFFFFF99"/>
      </patternFill>
    </fill>
    <fill>
      <patternFill patternType="solid">
        <fgColor rgb="FF000000"/>
        <bgColor rgb="FF000000"/>
      </patternFill>
    </fill>
  </fills>
  <borders count="152">
    <border/>
    <border>
      <left/>
      <right/>
      <top/>
      <bottom/>
    </border>
    <border>
      <left/>
      <top/>
    </border>
    <border>
      <top/>
    </border>
    <border>
      <right style="medium">
        <color rgb="FF000000"/>
      </right>
      <top/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ck">
        <color rgb="FF000000"/>
      </right>
      <top style="medium">
        <color rgb="FF000000"/>
      </top>
      <bottom/>
    </border>
    <border>
      <left style="thick">
        <color rgb="FF000000"/>
      </left>
      <top/>
    </border>
    <border>
      <left/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/>
      <bottom style="medium">
        <color rgb="FF000000"/>
      </bottom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 style="thick">
        <color rgb="FF000000"/>
      </left>
      <bottom/>
    </border>
    <border>
      <left style="thick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right style="thick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/>
      <right style="medium">
        <color rgb="FF000000"/>
      </right>
      <bottom/>
    </border>
    <border>
      <left style="medium">
        <color rgb="FF000000"/>
      </left>
      <right style="medium">
        <color rgb="FF000000"/>
      </right>
      <bottom/>
    </border>
    <border>
      <left style="medium">
        <color rgb="FF000000"/>
      </left>
      <right/>
      <bottom/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thick">
        <color rgb="FF000000"/>
      </right>
      <bottom style="medium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/>
      <right style="medium">
        <color rgb="FF000000"/>
      </right>
      <top/>
    </border>
    <border>
      <left style="medium">
        <color rgb="FF000000"/>
      </left>
      <right/>
      <top/>
      <bottom/>
    </border>
    <border>
      <left/>
      <right style="medium">
        <color rgb="FF000000"/>
      </right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ck">
        <color rgb="FF000000"/>
      </bottom>
    </border>
    <border>
      <right style="hair">
        <color rgb="FF000000"/>
      </right>
    </border>
    <border>
      <left style="hair">
        <color rgb="FF000000"/>
      </left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top style="thick">
        <color rgb="FF000000"/>
      </top>
    </border>
    <border>
      <right style="medium">
        <color rgb="FF000000"/>
      </right>
      <top style="thick">
        <color rgb="FF000000"/>
      </top>
    </border>
    <border>
      <left style="medium">
        <color rgb="FF000000"/>
      </left>
      <bottom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/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92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0" xfId="0" applyBorder="1" applyFill="1" applyFont="1"/>
    <xf borderId="2" fillId="3" fontId="3" numFmtId="0" xfId="0" applyAlignment="1" applyBorder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5" fillId="4" fontId="2" numFmtId="0" xfId="0" applyBorder="1" applyFill="1" applyFont="1"/>
    <xf borderId="6" fillId="5" fontId="2" numFmtId="0" xfId="0" applyBorder="1" applyFill="1" applyFont="1"/>
    <xf borderId="7" fillId="4" fontId="5" numFmtId="0" xfId="0" applyBorder="1" applyFont="1"/>
    <xf borderId="6" fillId="5" fontId="6" numFmtId="0" xfId="0" applyBorder="1" applyFont="1"/>
    <xf borderId="1" fillId="2" fontId="7" numFmtId="0" xfId="0" applyBorder="1" applyFont="1"/>
    <xf borderId="1" fillId="3" fontId="5" numFmtId="0" xfId="0" applyBorder="1" applyFont="1"/>
    <xf borderId="2" fillId="3" fontId="8" numFmtId="0" xfId="0" applyAlignment="1" applyBorder="1" applyFont="1">
      <alignment horizontal="center"/>
    </xf>
    <xf borderId="8" fillId="4" fontId="2" numFmtId="0" xfId="0" applyBorder="1" applyFont="1"/>
    <xf borderId="9" fillId="4" fontId="2" numFmtId="0" xfId="0" applyBorder="1" applyFont="1"/>
    <xf borderId="10" fillId="3" fontId="8" numFmtId="0" xfId="0" applyAlignment="1" applyBorder="1" applyFont="1">
      <alignment horizontal="center"/>
    </xf>
    <xf borderId="0" fillId="0" fontId="5" numFmtId="0" xfId="0" applyFont="1"/>
    <xf borderId="1" fillId="2" fontId="9" numFmtId="0" xfId="0" applyBorder="1" applyFont="1"/>
    <xf borderId="1" fillId="3" fontId="2" numFmtId="0" xfId="0" applyAlignment="1" applyBorder="1" applyFont="1">
      <alignment readingOrder="0"/>
    </xf>
    <xf borderId="11" fillId="0" fontId="4" numFmtId="0" xfId="0" applyBorder="1" applyFont="1"/>
    <xf borderId="12" fillId="0" fontId="4" numFmtId="0" xfId="0" applyBorder="1" applyFont="1"/>
    <xf borderId="13" fillId="0" fontId="4" numFmtId="0" xfId="0" applyBorder="1" applyFont="1"/>
    <xf borderId="14" fillId="4" fontId="2" numFmtId="0" xfId="0" applyAlignment="1" applyBorder="1" applyFont="1">
      <alignment readingOrder="0"/>
    </xf>
    <xf borderId="15" fillId="5" fontId="2" numFmtId="0" xfId="0" applyBorder="1" applyFont="1"/>
    <xf borderId="14" fillId="4" fontId="2" numFmtId="0" xfId="0" applyBorder="1" applyFont="1"/>
    <xf borderId="16" fillId="4" fontId="5" numFmtId="0" xfId="0" applyAlignment="1" applyBorder="1" applyFont="1">
      <alignment readingOrder="0"/>
    </xf>
    <xf borderId="15" fillId="5" fontId="6" numFmtId="0" xfId="0" applyBorder="1" applyFont="1"/>
    <xf borderId="1" fillId="3" fontId="5" numFmtId="0" xfId="0" applyAlignment="1" applyBorder="1" applyFont="1">
      <alignment readingOrder="0"/>
    </xf>
    <xf borderId="17" fillId="4" fontId="2" numFmtId="0" xfId="0" applyAlignment="1" applyBorder="1" applyFont="1">
      <alignment readingOrder="0"/>
    </xf>
    <xf borderId="18" fillId="0" fontId="4" numFmtId="0" xfId="0" applyBorder="1" applyFont="1"/>
    <xf borderId="19" fillId="0" fontId="4" numFmtId="0" xfId="0" applyBorder="1" applyFont="1"/>
    <xf borderId="20" fillId="0" fontId="4" numFmtId="0" xfId="0" applyBorder="1" applyFont="1"/>
    <xf borderId="21" fillId="4" fontId="2" numFmtId="0" xfId="0" applyAlignment="1" applyBorder="1" applyFont="1">
      <alignment readingOrder="0"/>
    </xf>
    <xf borderId="22" fillId="0" fontId="4" numFmtId="0" xfId="0" applyBorder="1" applyFont="1"/>
    <xf borderId="23" fillId="6" fontId="10" numFmtId="0" xfId="0" applyBorder="1" applyFill="1" applyFont="1"/>
    <xf borderId="24" fillId="6" fontId="10" numFmtId="0" xfId="0" applyBorder="1" applyFont="1"/>
    <xf borderId="7" fillId="6" fontId="10" numFmtId="0" xfId="0" applyAlignment="1" applyBorder="1" applyFont="1">
      <alignment horizontal="center"/>
    </xf>
    <xf borderId="25" fillId="0" fontId="5" numFmtId="0" xfId="0" applyBorder="1" applyFont="1"/>
    <xf borderId="5" fillId="6" fontId="2" numFmtId="0" xfId="0" applyBorder="1" applyFont="1"/>
    <xf borderId="7" fillId="6" fontId="5" numFmtId="0" xfId="0" applyBorder="1" applyFont="1"/>
    <xf borderId="1" fillId="6" fontId="5" numFmtId="0" xfId="0" applyBorder="1" applyFont="1"/>
    <xf borderId="24" fillId="6" fontId="2" numFmtId="0" xfId="0" applyBorder="1" applyFont="1"/>
    <xf borderId="26" fillId="6" fontId="10" numFmtId="0" xfId="0" applyAlignment="1" applyBorder="1" applyFont="1">
      <alignment horizontal="center"/>
    </xf>
    <xf borderId="27" fillId="6" fontId="2" numFmtId="0" xfId="0" applyAlignment="1" applyBorder="1" applyFont="1">
      <alignment horizontal="center"/>
    </xf>
    <xf borderId="28" fillId="0" fontId="4" numFmtId="0" xfId="0" applyBorder="1" applyFont="1"/>
    <xf borderId="29" fillId="0" fontId="4" numFmtId="0" xfId="0" applyBorder="1" applyFont="1"/>
    <xf borderId="30" fillId="0" fontId="5" numFmtId="0" xfId="0" applyBorder="1" applyFont="1"/>
    <xf borderId="31" fillId="0" fontId="5" numFmtId="0" xfId="0" applyBorder="1" applyFont="1"/>
    <xf borderId="32" fillId="0" fontId="5" numFmtId="0" xfId="0" applyBorder="1" applyFont="1"/>
    <xf borderId="5" fillId="7" fontId="11" numFmtId="0" xfId="0" applyBorder="1" applyFill="1" applyFont="1"/>
    <xf borderId="9" fillId="7" fontId="11" numFmtId="0" xfId="0" applyBorder="1" applyFont="1"/>
    <xf borderId="26" fillId="7" fontId="12" numFmtId="0" xfId="0" applyBorder="1" applyFont="1"/>
    <xf borderId="28" fillId="0" fontId="5" numFmtId="0" xfId="0" applyBorder="1" applyFont="1"/>
    <xf borderId="28" fillId="0" fontId="12" numFmtId="0" xfId="0" applyBorder="1" applyFont="1"/>
    <xf borderId="33" fillId="7" fontId="12" numFmtId="0" xfId="0" applyBorder="1" applyFont="1"/>
    <xf borderId="29" fillId="0" fontId="5" numFmtId="0" xfId="0" applyBorder="1" applyFont="1"/>
    <xf borderId="34" fillId="0" fontId="13" numFmtId="0" xfId="0" applyAlignment="1" applyBorder="1" applyFont="1">
      <alignment readingOrder="0"/>
    </xf>
    <xf borderId="20" fillId="0" fontId="5" numFmtId="0" xfId="0" applyBorder="1" applyFont="1"/>
    <xf borderId="0" fillId="0" fontId="12" numFmtId="0" xfId="0" applyAlignment="1" applyFont="1">
      <alignment horizontal="right"/>
    </xf>
    <xf borderId="35" fillId="0" fontId="2" numFmtId="0" xfId="0" applyBorder="1" applyFont="1"/>
    <xf borderId="36" fillId="0" fontId="5" numFmtId="0" xfId="0" applyBorder="1" applyFont="1"/>
    <xf borderId="37" fillId="7" fontId="5" numFmtId="0" xfId="0" applyBorder="1" applyFont="1"/>
    <xf borderId="38" fillId="7" fontId="5" numFmtId="0" xfId="0" applyBorder="1" applyFont="1"/>
    <xf borderId="39" fillId="7" fontId="5" numFmtId="0" xfId="0" applyBorder="1" applyFont="1"/>
    <xf borderId="40" fillId="0" fontId="5" numFmtId="0" xfId="0" applyBorder="1" applyFont="1"/>
    <xf borderId="41" fillId="0" fontId="5" numFmtId="0" xfId="0" applyBorder="1" applyFont="1"/>
    <xf borderId="42" fillId="0" fontId="5" numFmtId="0" xfId="0" applyBorder="1" applyFont="1"/>
    <xf borderId="36" fillId="0" fontId="12" numFmtId="0" xfId="0" applyAlignment="1" applyBorder="1" applyFont="1">
      <alignment horizontal="center"/>
    </xf>
    <xf borderId="43" fillId="0" fontId="12" numFmtId="0" xfId="0" applyBorder="1" applyFont="1"/>
    <xf borderId="44" fillId="6" fontId="14" numFmtId="0" xfId="0" applyAlignment="1" applyBorder="1" applyFont="1">
      <alignment horizontal="center"/>
    </xf>
    <xf borderId="36" fillId="6" fontId="14" numFmtId="0" xfId="0" applyAlignment="1" applyBorder="1" applyFont="1">
      <alignment horizontal="center"/>
    </xf>
    <xf borderId="45" fillId="6" fontId="14" numFmtId="0" xfId="0" applyAlignment="1" applyBorder="1" applyFont="1">
      <alignment horizontal="center"/>
    </xf>
    <xf borderId="46" fillId="0" fontId="15" numFmtId="0" xfId="0" applyAlignment="1" applyBorder="1" applyFont="1">
      <alignment horizontal="center"/>
    </xf>
    <xf borderId="47" fillId="0" fontId="4" numFmtId="0" xfId="0" applyBorder="1" applyFont="1"/>
    <xf borderId="48" fillId="0" fontId="4" numFmtId="0" xfId="0" applyBorder="1" applyFont="1"/>
    <xf borderId="49" fillId="0" fontId="16" numFmtId="0" xfId="0" applyAlignment="1" applyBorder="1" applyFont="1">
      <alignment horizontal="center"/>
    </xf>
    <xf borderId="49" fillId="0" fontId="4" numFmtId="0" xfId="0" applyBorder="1" applyFont="1"/>
    <xf borderId="0" fillId="0" fontId="16" numFmtId="0" xfId="0" applyAlignment="1" applyFont="1">
      <alignment horizontal="center"/>
    </xf>
    <xf borderId="5" fillId="7" fontId="5" numFmtId="0" xfId="0" applyBorder="1" applyFont="1"/>
    <xf borderId="8" fillId="7" fontId="5" numFmtId="0" xfId="0" applyBorder="1" applyFont="1"/>
    <xf borderId="43" fillId="0" fontId="5" numFmtId="0" xfId="0" applyBorder="1" applyFont="1"/>
    <xf borderId="50" fillId="0" fontId="5" numFmtId="0" xfId="0" applyBorder="1" applyFont="1"/>
    <xf borderId="51" fillId="0" fontId="5" numFmtId="0" xfId="0" applyAlignment="1" applyBorder="1" applyFont="1">
      <alignment readingOrder="0"/>
    </xf>
    <xf borderId="40" fillId="0" fontId="5" numFmtId="0" xfId="0" applyAlignment="1" applyBorder="1" applyFont="1">
      <alignment readingOrder="0"/>
    </xf>
    <xf borderId="41" fillId="0" fontId="5" numFmtId="0" xfId="0" applyAlignment="1" applyBorder="1" applyFont="1">
      <alignment readingOrder="0"/>
    </xf>
    <xf borderId="50" fillId="0" fontId="4" numFmtId="0" xfId="0" applyBorder="1" applyFont="1"/>
    <xf borderId="52" fillId="0" fontId="5" numFmtId="0" xfId="0" applyBorder="1" applyFont="1"/>
    <xf borderId="53" fillId="0" fontId="4" numFmtId="0" xfId="0" applyBorder="1" applyFont="1"/>
    <xf borderId="54" fillId="0" fontId="4" numFmtId="0" xfId="0" applyBorder="1" applyFont="1"/>
    <xf borderId="55" fillId="0" fontId="4" numFmtId="0" xfId="0" applyBorder="1" applyFont="1"/>
    <xf borderId="56" fillId="0" fontId="4" numFmtId="0" xfId="0" applyBorder="1" applyFont="1"/>
    <xf borderId="25" fillId="0" fontId="4" numFmtId="0" xfId="0" applyBorder="1" applyFont="1"/>
    <xf borderId="36" fillId="7" fontId="17" numFmtId="0" xfId="0" applyAlignment="1" applyBorder="1" applyFont="1">
      <alignment horizontal="center"/>
    </xf>
    <xf borderId="51" fillId="0" fontId="5" numFmtId="0" xfId="0" applyBorder="1" applyFont="1"/>
    <xf borderId="26" fillId="0" fontId="5" numFmtId="0" xfId="0" applyBorder="1" applyFont="1"/>
    <xf borderId="35" fillId="0" fontId="4" numFmtId="0" xfId="0" applyBorder="1" applyFont="1"/>
    <xf borderId="35" fillId="0" fontId="5" numFmtId="0" xfId="0" applyBorder="1" applyFont="1"/>
    <xf borderId="57" fillId="0" fontId="4" numFmtId="0" xfId="0" applyBorder="1" applyFont="1"/>
    <xf borderId="58" fillId="0" fontId="4" numFmtId="0" xfId="0" applyBorder="1" applyFont="1"/>
    <xf borderId="59" fillId="0" fontId="4" numFmtId="0" xfId="0" applyBorder="1" applyFont="1"/>
    <xf borderId="42" fillId="0" fontId="5" numFmtId="0" xfId="0" applyAlignment="1" applyBorder="1" applyFont="1">
      <alignment horizontal="left"/>
    </xf>
    <xf borderId="25" fillId="0" fontId="5" numFmtId="0" xfId="0" applyAlignment="1" applyBorder="1" applyFont="1">
      <alignment horizontal="left"/>
    </xf>
    <xf borderId="60" fillId="0" fontId="5" numFmtId="0" xfId="0" applyBorder="1" applyFont="1"/>
    <xf borderId="61" fillId="0" fontId="5" numFmtId="0" xfId="0" applyBorder="1" applyFont="1"/>
    <xf borderId="62" fillId="0" fontId="5" numFmtId="0" xfId="0" applyBorder="1" applyFont="1"/>
    <xf borderId="5" fillId="7" fontId="2" numFmtId="0" xfId="0" applyBorder="1" applyFont="1"/>
    <xf borderId="8" fillId="7" fontId="2" numFmtId="0" xfId="0" applyBorder="1" applyFont="1"/>
    <xf borderId="49" fillId="0" fontId="5" numFmtId="0" xfId="0" applyBorder="1" applyFont="1"/>
    <xf borderId="63" fillId="0" fontId="5" numFmtId="0" xfId="0" applyBorder="1" applyFont="1"/>
    <xf borderId="64" fillId="0" fontId="5" numFmtId="0" xfId="0" applyBorder="1" applyFont="1"/>
    <xf borderId="65" fillId="0" fontId="5" numFmtId="0" xfId="0" applyBorder="1" applyFont="1"/>
    <xf borderId="66" fillId="7" fontId="17" numFmtId="0" xfId="0" applyAlignment="1" applyBorder="1" applyFont="1">
      <alignment horizontal="center"/>
    </xf>
    <xf borderId="67" fillId="0" fontId="4" numFmtId="0" xfId="0" applyBorder="1" applyFont="1"/>
    <xf borderId="26" fillId="7" fontId="5" numFmtId="0" xfId="0" applyBorder="1" applyFont="1"/>
    <xf borderId="68" fillId="0" fontId="5" numFmtId="0" xfId="0" applyAlignment="1" applyBorder="1" applyFont="1">
      <alignment readingOrder="0"/>
    </xf>
    <xf borderId="69" fillId="0" fontId="4" numFmtId="0" xfId="0" applyBorder="1" applyFont="1"/>
    <xf borderId="70" fillId="0" fontId="4" numFmtId="0" xfId="0" applyBorder="1" applyFont="1"/>
    <xf borderId="34" fillId="0" fontId="5" numFmtId="0" xfId="0" applyBorder="1" applyFont="1"/>
    <xf borderId="71" fillId="0" fontId="5" numFmtId="0" xfId="0" applyBorder="1" applyFont="1"/>
    <xf borderId="19" fillId="0" fontId="5" numFmtId="0" xfId="0" applyBorder="1" applyFont="1"/>
    <xf borderId="72" fillId="0" fontId="4" numFmtId="0" xfId="0" applyBorder="1" applyFont="1"/>
    <xf borderId="19" fillId="0" fontId="12" numFmtId="0" xfId="0" applyBorder="1" applyFont="1"/>
    <xf borderId="8" fillId="7" fontId="11" numFmtId="0" xfId="0" applyBorder="1" applyFont="1"/>
    <xf borderId="73" fillId="7" fontId="17" numFmtId="0" xfId="0" applyAlignment="1" applyBorder="1" applyFont="1">
      <alignment horizontal="center"/>
    </xf>
    <xf borderId="24" fillId="8" fontId="5" numFmtId="0" xfId="0" applyBorder="1" applyFill="1" applyFont="1"/>
    <xf borderId="27" fillId="7" fontId="5" numFmtId="0" xfId="0" applyBorder="1" applyFont="1"/>
    <xf borderId="74" fillId="7" fontId="2" numFmtId="0" xfId="0" applyBorder="1" applyFont="1"/>
    <xf borderId="75" fillId="0" fontId="4" numFmtId="0" xfId="0" applyBorder="1" applyFont="1"/>
    <xf borderId="76" fillId="8" fontId="5" numFmtId="0" xfId="0" applyBorder="1" applyFont="1"/>
    <xf borderId="77" fillId="0" fontId="5" numFmtId="0" xfId="0" applyBorder="1" applyFont="1"/>
    <xf borderId="78" fillId="0" fontId="4" numFmtId="0" xfId="0" applyBorder="1" applyFont="1"/>
    <xf borderId="79" fillId="0" fontId="4" numFmtId="0" xfId="0" applyBorder="1" applyFont="1"/>
    <xf borderId="80" fillId="6" fontId="5" numFmtId="0" xfId="0" applyBorder="1" applyFont="1"/>
    <xf borderId="81" fillId="6" fontId="5" numFmtId="0" xfId="0" applyAlignment="1" applyBorder="1" applyFont="1">
      <alignment horizontal="left"/>
    </xf>
    <xf borderId="82" fillId="0" fontId="4" numFmtId="0" xfId="0" applyBorder="1" applyFont="1"/>
    <xf borderId="83" fillId="6" fontId="5" numFmtId="0" xfId="0" applyBorder="1" applyFont="1"/>
    <xf borderId="84" fillId="0" fontId="4" numFmtId="0" xfId="0" applyBorder="1" applyFont="1"/>
    <xf borderId="85" fillId="8" fontId="5" numFmtId="0" xfId="0" applyBorder="1" applyFont="1"/>
    <xf borderId="86" fillId="0" fontId="5" numFmtId="0" xfId="0" applyBorder="1" applyFont="1"/>
    <xf borderId="87" fillId="0" fontId="4" numFmtId="0" xfId="0" applyBorder="1" applyFont="1"/>
    <xf borderId="88" fillId="0" fontId="4" numFmtId="0" xfId="0" applyBorder="1" applyFont="1"/>
    <xf borderId="0" fillId="0" fontId="18" numFmtId="0" xfId="0" applyFont="1"/>
    <xf borderId="89" fillId="0" fontId="5" numFmtId="0" xfId="0" applyAlignment="1" applyBorder="1" applyFont="1">
      <alignment readingOrder="0"/>
    </xf>
    <xf borderId="90" fillId="0" fontId="5" numFmtId="0" xfId="0" applyAlignment="1" applyBorder="1" applyFont="1">
      <alignment horizontal="center" readingOrder="0"/>
    </xf>
    <xf borderId="91" fillId="0" fontId="4" numFmtId="0" xfId="0" applyBorder="1" applyFont="1"/>
    <xf borderId="92" fillId="0" fontId="5" numFmtId="0" xfId="0" applyAlignment="1" applyBorder="1" applyFont="1">
      <alignment readingOrder="0"/>
    </xf>
    <xf borderId="92" fillId="0" fontId="5" numFmtId="0" xfId="0" applyBorder="1" applyFont="1"/>
    <xf borderId="93" fillId="0" fontId="5" numFmtId="0" xfId="0" applyAlignment="1" applyBorder="1" applyFont="1">
      <alignment horizontal="center" readingOrder="0"/>
    </xf>
    <xf borderId="94" fillId="0" fontId="4" numFmtId="0" xfId="0" applyBorder="1" applyFont="1"/>
    <xf borderId="95" fillId="0" fontId="4" numFmtId="0" xfId="0" applyBorder="1" applyFont="1"/>
    <xf borderId="93" fillId="0" fontId="5" numFmtId="0" xfId="0" applyAlignment="1" applyBorder="1" applyFont="1">
      <alignment horizontal="center"/>
    </xf>
    <xf borderId="38" fillId="7" fontId="2" numFmtId="0" xfId="0" applyBorder="1" applyFont="1"/>
    <xf borderId="96" fillId="7" fontId="2" numFmtId="0" xfId="0" applyBorder="1" applyFont="1"/>
    <xf borderId="51" fillId="0" fontId="2" numFmtId="0" xfId="0" applyBorder="1" applyFont="1"/>
    <xf borderId="93" fillId="0" fontId="5" numFmtId="0" xfId="0" applyAlignment="1" applyBorder="1" applyFont="1">
      <alignment readingOrder="0"/>
    </xf>
    <xf borderId="97" fillId="0" fontId="4" numFmtId="0" xfId="0" applyBorder="1" applyFont="1"/>
    <xf borderId="93" fillId="0" fontId="5" numFmtId="0" xfId="0" applyBorder="1" applyFont="1"/>
    <xf borderId="98" fillId="0" fontId="5" numFmtId="0" xfId="0" applyAlignment="1" applyBorder="1" applyFont="1">
      <alignment horizontal="center"/>
    </xf>
    <xf borderId="99" fillId="0" fontId="4" numFmtId="0" xfId="0" applyBorder="1" applyFont="1"/>
    <xf borderId="0" fillId="0" fontId="5" numFmtId="0" xfId="0" applyAlignment="1" applyFont="1">
      <alignment horizontal="center"/>
    </xf>
    <xf borderId="63" fillId="0" fontId="2" numFmtId="0" xfId="0" applyBorder="1" applyFont="1"/>
    <xf borderId="98" fillId="0" fontId="5" numFmtId="0" xfId="0" applyBorder="1" applyFont="1"/>
    <xf borderId="100" fillId="0" fontId="4" numFmtId="0" xfId="0" applyBorder="1" applyFont="1"/>
    <xf borderId="0" fillId="0" fontId="14" numFmtId="0" xfId="0" applyAlignment="1" applyFont="1">
      <alignment horizontal="center"/>
    </xf>
    <xf borderId="0" fillId="0" fontId="19" numFmtId="0" xfId="0" applyFont="1"/>
    <xf borderId="0" fillId="0" fontId="19" numFmtId="0" xfId="0" applyAlignment="1" applyFont="1">
      <alignment horizontal="center"/>
    </xf>
    <xf borderId="101" fillId="0" fontId="19" numFmtId="0" xfId="0" applyBorder="1" applyFont="1"/>
    <xf borderId="102" fillId="0" fontId="19" numFmtId="0" xfId="0" applyBorder="1" applyFont="1"/>
    <xf borderId="103" fillId="9" fontId="20" numFmtId="0" xfId="0" applyAlignment="1" applyBorder="1" applyFill="1" applyFont="1">
      <alignment horizontal="left" readingOrder="0" vertical="center"/>
    </xf>
    <xf borderId="43" fillId="0" fontId="4" numFmtId="0" xfId="0" applyBorder="1" applyFont="1"/>
    <xf borderId="42" fillId="0" fontId="4" numFmtId="0" xfId="0" applyBorder="1" applyFont="1"/>
    <xf borderId="52" fillId="0" fontId="4" numFmtId="0" xfId="0" applyBorder="1" applyFont="1"/>
    <xf borderId="34" fillId="0" fontId="4" numFmtId="0" xfId="0" applyBorder="1" applyFont="1"/>
    <xf borderId="103" fillId="0" fontId="21" numFmtId="0" xfId="0" applyAlignment="1" applyBorder="1" applyFont="1">
      <alignment horizontal="center" shrinkToFit="0" wrapText="1"/>
    </xf>
    <xf borderId="0" fillId="0" fontId="19" numFmtId="0" xfId="0" applyAlignment="1" applyFont="1">
      <alignment shrinkToFit="0" wrapText="1"/>
    </xf>
    <xf borderId="104" fillId="2" fontId="22" numFmtId="0" xfId="0" applyAlignment="1" applyBorder="1" applyFont="1">
      <alignment horizontal="center" shrinkToFit="0" wrapText="1"/>
    </xf>
    <xf borderId="105" fillId="0" fontId="4" numFmtId="0" xfId="0" applyBorder="1" applyFont="1"/>
    <xf borderId="106" fillId="0" fontId="4" numFmtId="0" xfId="0" applyBorder="1" applyFont="1"/>
    <xf borderId="107" fillId="9" fontId="23" numFmtId="0" xfId="0" applyAlignment="1" applyBorder="1" applyFont="1">
      <alignment shrinkToFit="0" wrapText="1"/>
    </xf>
    <xf borderId="93" fillId="0" fontId="19" numFmtId="0" xfId="0" applyAlignment="1" applyBorder="1" applyFont="1">
      <alignment horizontal="left" readingOrder="0" shrinkToFit="0" wrapText="1"/>
    </xf>
    <xf borderId="93" fillId="0" fontId="19" numFmtId="0" xfId="0" applyAlignment="1" applyBorder="1" applyFont="1">
      <alignment shrinkToFit="0" wrapText="1"/>
    </xf>
    <xf borderId="108" fillId="0" fontId="19" numFmtId="0" xfId="0" applyAlignment="1" applyBorder="1" applyFont="1">
      <alignment shrinkToFit="0" wrapText="1"/>
    </xf>
    <xf borderId="109" fillId="0" fontId="19" numFmtId="0" xfId="0" applyAlignment="1" applyBorder="1" applyFont="1">
      <alignment shrinkToFit="0" wrapText="1"/>
    </xf>
    <xf borderId="108" fillId="0" fontId="4" numFmtId="0" xfId="0" applyBorder="1" applyFont="1"/>
    <xf borderId="110" fillId="0" fontId="4" numFmtId="0" xfId="0" applyBorder="1" applyFont="1"/>
    <xf borderId="107" fillId="0" fontId="23" numFmtId="0" xfId="0" applyAlignment="1" applyBorder="1" applyFont="1">
      <alignment shrinkToFit="0" wrapText="1"/>
    </xf>
    <xf borderId="93" fillId="0" fontId="23" numFmtId="0" xfId="0" applyAlignment="1" applyBorder="1" applyFont="1">
      <alignment shrinkToFit="0" wrapText="1"/>
    </xf>
    <xf borderId="109" fillId="0" fontId="23" numFmtId="0" xfId="0" applyAlignment="1" applyBorder="1" applyFont="1">
      <alignment shrinkToFit="0" wrapText="1"/>
    </xf>
    <xf borderId="103" fillId="0" fontId="24" numFmtId="0" xfId="0" applyAlignment="1" applyBorder="1" applyFont="1">
      <alignment shrinkToFit="0" wrapText="1"/>
    </xf>
    <xf borderId="40" fillId="0" fontId="23" numFmtId="0" xfId="0" applyBorder="1" applyFont="1"/>
    <xf borderId="93" fillId="0" fontId="23" numFmtId="0" xfId="0" applyAlignment="1" applyBorder="1" applyFont="1">
      <alignment horizontal="center"/>
    </xf>
    <xf borderId="107" fillId="0" fontId="19" numFmtId="0" xfId="0" applyAlignment="1" applyBorder="1" applyFont="1">
      <alignment shrinkToFit="0" wrapText="1"/>
    </xf>
    <xf borderId="40" fillId="0" fontId="19" numFmtId="14" xfId="0" applyBorder="1" applyFont="1" applyNumberFormat="1"/>
    <xf borderId="107" fillId="0" fontId="19" numFmtId="0" xfId="0" applyAlignment="1" applyBorder="1" applyFont="1">
      <alignment readingOrder="0" shrinkToFit="0" wrapText="1"/>
    </xf>
    <xf borderId="40" fillId="0" fontId="23" numFmtId="14" xfId="0" applyAlignment="1" applyBorder="1" applyFont="1" applyNumberFormat="1">
      <alignment horizontal="center"/>
    </xf>
    <xf borderId="93" fillId="0" fontId="19" numFmtId="0" xfId="0" applyAlignment="1" applyBorder="1" applyFont="1">
      <alignment horizontal="center" shrinkToFit="0" wrapText="1"/>
    </xf>
    <xf borderId="107" fillId="0" fontId="25" numFmtId="0" xfId="0" applyAlignment="1" applyBorder="1" applyFont="1">
      <alignment shrinkToFit="0" wrapText="1"/>
    </xf>
    <xf borderId="40" fillId="0" fontId="26" numFmtId="14" xfId="0" applyBorder="1" applyFont="1" applyNumberFormat="1"/>
    <xf borderId="93" fillId="0" fontId="26" numFmtId="0" xfId="0" applyAlignment="1" applyBorder="1" applyFont="1">
      <alignment shrinkToFit="0" wrapText="1"/>
    </xf>
    <xf borderId="107" fillId="0" fontId="23" numFmtId="0" xfId="0" applyAlignment="1" applyBorder="1" applyFont="1">
      <alignment readingOrder="0" shrinkToFit="0" wrapText="1"/>
    </xf>
    <xf borderId="107" fillId="0" fontId="19" numFmtId="164" xfId="0" applyAlignment="1" applyBorder="1" applyFont="1" applyNumberFormat="1">
      <alignment shrinkToFit="0" wrapText="1"/>
    </xf>
    <xf borderId="107" fillId="0" fontId="27" numFmtId="0" xfId="0" applyAlignment="1" applyBorder="1" applyFont="1">
      <alignment shrinkToFit="0" wrapText="1"/>
    </xf>
    <xf borderId="107" fillId="0" fontId="28" numFmtId="0" xfId="0" applyAlignment="1" applyBorder="1" applyFont="1">
      <alignment shrinkToFit="0" wrapText="1"/>
    </xf>
    <xf borderId="111" fillId="0" fontId="19" numFmtId="0" xfId="0" applyAlignment="1" applyBorder="1" applyFont="1">
      <alignment shrinkToFit="0" wrapText="1"/>
    </xf>
    <xf borderId="112" fillId="10" fontId="19" numFmtId="0" xfId="0" applyBorder="1" applyFill="1" applyFont="1"/>
    <xf borderId="113" fillId="4" fontId="23" numFmtId="0" xfId="0" applyAlignment="1" applyBorder="1" applyFont="1">
      <alignment horizontal="center" shrinkToFit="0" wrapText="1"/>
    </xf>
    <xf borderId="114" fillId="0" fontId="4" numFmtId="0" xfId="0" applyBorder="1" applyFont="1"/>
    <xf borderId="115" fillId="11" fontId="19" numFmtId="0" xfId="0" applyAlignment="1" applyBorder="1" applyFill="1" applyFont="1">
      <alignment horizontal="center" shrinkToFit="0" wrapText="1"/>
    </xf>
    <xf borderId="115" fillId="12" fontId="19" numFmtId="0" xfId="0" applyAlignment="1" applyBorder="1" applyFill="1" applyFont="1">
      <alignment horizontal="center" shrinkToFit="0" wrapText="1"/>
    </xf>
    <xf borderId="115" fillId="9" fontId="19" numFmtId="0" xfId="0" applyAlignment="1" applyBorder="1" applyFont="1">
      <alignment horizontal="center" shrinkToFit="0" wrapText="1"/>
    </xf>
    <xf borderId="115" fillId="12" fontId="19" numFmtId="0" xfId="0" applyBorder="1" applyFont="1"/>
    <xf borderId="115" fillId="9" fontId="25" numFmtId="0" xfId="0" applyAlignment="1" applyBorder="1" applyFont="1">
      <alignment shrinkToFit="0" wrapText="1"/>
    </xf>
    <xf borderId="115" fillId="12" fontId="25" numFmtId="0" xfId="0" applyAlignment="1" applyBorder="1" applyFont="1">
      <alignment horizontal="center" shrinkToFit="0" wrapText="1"/>
    </xf>
    <xf borderId="116" fillId="9" fontId="19" numFmtId="0" xfId="0" applyBorder="1" applyFont="1"/>
    <xf borderId="117" fillId="12" fontId="19" numFmtId="0" xfId="0" applyAlignment="1" applyBorder="1" applyFont="1">
      <alignment horizontal="center"/>
    </xf>
    <xf borderId="118" fillId="0" fontId="4" numFmtId="0" xfId="0" applyBorder="1" applyFont="1"/>
    <xf borderId="119" fillId="0" fontId="4" numFmtId="0" xfId="0" applyBorder="1" applyFont="1"/>
    <xf borderId="120" fillId="0" fontId="4" numFmtId="0" xfId="0" applyBorder="1" applyFont="1"/>
    <xf borderId="121" fillId="0" fontId="4" numFmtId="0" xfId="0" applyBorder="1" applyFont="1"/>
    <xf borderId="122" fillId="0" fontId="4" numFmtId="0" xfId="0" applyBorder="1" applyFont="1"/>
    <xf borderId="123" fillId="0" fontId="4" numFmtId="0" xfId="0" applyBorder="1" applyFont="1"/>
    <xf borderId="37" fillId="10" fontId="19" numFmtId="0" xfId="0" applyAlignment="1" applyBorder="1" applyFont="1">
      <alignment horizontal="center"/>
    </xf>
    <xf borderId="90" fillId="0" fontId="19" numFmtId="0" xfId="0" applyAlignment="1" applyBorder="1" applyFont="1">
      <alignment readingOrder="0" shrinkToFit="0" wrapText="1"/>
    </xf>
    <xf borderId="38" fillId="13" fontId="29" numFmtId="12" xfId="0" applyAlignment="1" applyBorder="1" applyFill="1" applyFont="1" applyNumberFormat="1">
      <alignment horizontal="center" readingOrder="0"/>
    </xf>
    <xf borderId="38" fillId="13" fontId="29" numFmtId="12" xfId="0" applyBorder="1" applyFont="1" applyNumberFormat="1"/>
    <xf borderId="124" fillId="13" fontId="29" numFmtId="12" xfId="0" applyBorder="1" applyFont="1" applyNumberFormat="1"/>
    <xf borderId="124" fillId="13" fontId="30" numFmtId="12" xfId="0" applyAlignment="1" applyBorder="1" applyFont="1" applyNumberFormat="1">
      <alignment horizontal="center"/>
    </xf>
    <xf borderId="92" fillId="0" fontId="23" numFmtId="0" xfId="0" applyAlignment="1" applyBorder="1" applyFont="1">
      <alignment horizontal="center" shrinkToFit="0" wrapText="1"/>
    </xf>
    <xf borderId="91" fillId="0" fontId="31" numFmtId="13" xfId="0" applyAlignment="1" applyBorder="1" applyFont="1" applyNumberFormat="1">
      <alignment horizontal="center" shrinkToFit="0" wrapText="1"/>
    </xf>
    <xf borderId="90" fillId="0" fontId="19" numFmtId="0" xfId="0" applyBorder="1" applyFont="1"/>
    <xf borderId="125" fillId="0" fontId="19" numFmtId="0" xfId="0" applyBorder="1" applyFont="1"/>
    <xf borderId="51" fillId="10" fontId="19" numFmtId="0" xfId="0" applyAlignment="1" applyBorder="1" applyFont="1">
      <alignment horizontal="center"/>
    </xf>
    <xf borderId="93" fillId="0" fontId="19" numFmtId="0" xfId="0" applyAlignment="1" applyBorder="1" applyFont="1">
      <alignment readingOrder="0"/>
    </xf>
    <xf borderId="40" fillId="13" fontId="29" numFmtId="12" xfId="0" applyAlignment="1" applyBorder="1" applyFont="1" applyNumberFormat="1">
      <alignment horizontal="center" readingOrder="0"/>
    </xf>
    <xf borderId="40" fillId="13" fontId="32" numFmtId="12" xfId="0" applyBorder="1" applyFont="1" applyNumberFormat="1"/>
    <xf borderId="126" fillId="13" fontId="32" numFmtId="12" xfId="0" applyBorder="1" applyFont="1" applyNumberFormat="1"/>
    <xf borderId="126" fillId="13" fontId="30" numFmtId="12" xfId="0" applyAlignment="1" applyBorder="1" applyFont="1" applyNumberFormat="1">
      <alignment horizontal="center"/>
    </xf>
    <xf borderId="40" fillId="0" fontId="23" numFmtId="12" xfId="0" applyAlignment="1" applyBorder="1" applyFont="1" applyNumberFormat="1">
      <alignment horizontal="center" shrinkToFit="0" wrapText="1"/>
    </xf>
    <xf borderId="95" fillId="0" fontId="31" numFmtId="13" xfId="0" applyAlignment="1" applyBorder="1" applyFont="1" applyNumberFormat="1">
      <alignment horizontal="center" shrinkToFit="0" wrapText="1"/>
    </xf>
    <xf borderId="93" fillId="0" fontId="19" numFmtId="0" xfId="0" applyBorder="1" applyFont="1"/>
    <xf borderId="41" fillId="0" fontId="19" numFmtId="0" xfId="0" applyBorder="1" applyFont="1"/>
    <xf borderId="93" fillId="0" fontId="19" numFmtId="0" xfId="0" applyAlignment="1" applyBorder="1" applyFont="1">
      <alignment readingOrder="0" shrinkToFit="0" wrapText="1"/>
    </xf>
    <xf borderId="40" fillId="13" fontId="29" numFmtId="12" xfId="0" applyAlignment="1" applyBorder="1" applyFont="1" applyNumberFormat="1">
      <alignment horizontal="center"/>
    </xf>
    <xf borderId="126" fillId="13" fontId="29" numFmtId="12" xfId="0" applyAlignment="1" applyBorder="1" applyFont="1" applyNumberFormat="1">
      <alignment horizontal="center"/>
    </xf>
    <xf borderId="40" fillId="13" fontId="29" numFmtId="12" xfId="0" applyBorder="1" applyFont="1" applyNumberFormat="1"/>
    <xf borderId="126" fillId="13" fontId="29" numFmtId="12" xfId="0" applyBorder="1" applyFont="1" applyNumberFormat="1"/>
    <xf borderId="40" fillId="0" fontId="23" numFmtId="0" xfId="0" applyAlignment="1" applyBorder="1" applyFont="1">
      <alignment horizontal="center" shrinkToFit="0" wrapText="1"/>
    </xf>
    <xf borderId="51" fillId="10" fontId="19" numFmtId="0" xfId="0" applyAlignment="1" applyBorder="1" applyFont="1">
      <alignment horizontal="center" readingOrder="0"/>
    </xf>
    <xf borderId="127" fillId="10" fontId="19" numFmtId="0" xfId="0" applyAlignment="1" applyBorder="1" applyFont="1">
      <alignment horizontal="center" readingOrder="0"/>
    </xf>
    <xf borderId="128" fillId="0" fontId="4" numFmtId="0" xfId="0" applyBorder="1" applyFont="1"/>
    <xf borderId="129" fillId="13" fontId="29" numFmtId="12" xfId="0" applyAlignment="1" applyBorder="1" applyFont="1" applyNumberFormat="1">
      <alignment horizontal="center"/>
    </xf>
    <xf borderId="129" fillId="13" fontId="29" numFmtId="12" xfId="0" applyBorder="1" applyFont="1" applyNumberFormat="1"/>
    <xf borderId="130" fillId="13" fontId="29" numFmtId="12" xfId="0" applyAlignment="1" applyBorder="1" applyFont="1" applyNumberFormat="1">
      <alignment horizontal="center"/>
    </xf>
    <xf borderId="130" fillId="13" fontId="30" numFmtId="12" xfId="0" applyAlignment="1" applyBorder="1" applyFont="1" applyNumberFormat="1">
      <alignment horizontal="center"/>
    </xf>
    <xf borderId="61" fillId="0" fontId="23" numFmtId="12" xfId="0" applyAlignment="1" applyBorder="1" applyFont="1" applyNumberFormat="1">
      <alignment horizontal="center" shrinkToFit="0" wrapText="1"/>
    </xf>
    <xf borderId="128" fillId="0" fontId="31" numFmtId="13" xfId="0" applyAlignment="1" applyBorder="1" applyFont="1" applyNumberFormat="1">
      <alignment horizontal="center" shrinkToFit="0" wrapText="1"/>
    </xf>
    <xf borderId="109" fillId="0" fontId="19" numFmtId="0" xfId="0" applyBorder="1" applyFont="1"/>
    <xf borderId="62" fillId="0" fontId="19" numFmtId="0" xfId="0" applyBorder="1" applyFont="1"/>
    <xf borderId="40" fillId="13" fontId="30" numFmtId="12" xfId="0" applyAlignment="1" applyBorder="1" applyFont="1" applyNumberFormat="1">
      <alignment horizontal="center"/>
    </xf>
    <xf borderId="40" fillId="0" fontId="31" numFmtId="13" xfId="0" applyAlignment="1" applyBorder="1" applyFont="1" applyNumberFormat="1">
      <alignment horizontal="center" shrinkToFit="0" wrapText="1"/>
    </xf>
    <xf borderId="40" fillId="0" fontId="19" numFmtId="0" xfId="0" applyBorder="1" applyFont="1"/>
    <xf borderId="63" fillId="10" fontId="19" numFmtId="0" xfId="0" applyAlignment="1" applyBorder="1" applyFont="1">
      <alignment horizontal="center" readingOrder="0"/>
    </xf>
    <xf borderId="98" fillId="0" fontId="19" numFmtId="0" xfId="0" applyBorder="1" applyFont="1"/>
    <xf borderId="64" fillId="0" fontId="19" numFmtId="0" xfId="0" applyBorder="1" applyFont="1"/>
    <xf borderId="65" fillId="0" fontId="19" numFmtId="0" xfId="0" applyBorder="1" applyFont="1"/>
    <xf borderId="131" fillId="0" fontId="19" numFmtId="0" xfId="0" applyBorder="1" applyFont="1"/>
    <xf borderId="109" fillId="0" fontId="33" numFmtId="0" xfId="0" applyAlignment="1" applyBorder="1" applyFont="1">
      <alignment readingOrder="0"/>
    </xf>
    <xf borderId="108" fillId="0" fontId="33" numFmtId="0" xfId="0" applyBorder="1" applyFont="1"/>
    <xf borderId="108" fillId="0" fontId="34" numFmtId="0" xfId="0" applyBorder="1" applyFont="1"/>
    <xf borderId="128" fillId="0" fontId="34" numFmtId="0" xfId="0" applyBorder="1" applyFont="1"/>
    <xf borderId="132" fillId="0" fontId="35" numFmtId="0" xfId="0" applyAlignment="1" applyBorder="1" applyFont="1">
      <alignment horizontal="left"/>
    </xf>
    <xf borderId="31" fillId="0" fontId="36" numFmtId="49" xfId="0" applyAlignment="1" applyBorder="1" applyFont="1" applyNumberFormat="1">
      <alignment horizontal="left"/>
    </xf>
    <xf borderId="96" fillId="0" fontId="37" numFmtId="12" xfId="0" applyBorder="1" applyFont="1" applyNumberFormat="1"/>
    <xf borderId="133" fillId="0" fontId="4" numFmtId="0" xfId="0" applyBorder="1" applyFont="1"/>
    <xf borderId="96" fillId="0" fontId="19" numFmtId="14" xfId="0" applyAlignment="1" applyBorder="1" applyFont="1" applyNumberFormat="1">
      <alignment horizontal="center" readingOrder="0"/>
    </xf>
    <xf borderId="31" fillId="0" fontId="19" numFmtId="0" xfId="0" applyBorder="1" applyFont="1"/>
    <xf borderId="0" fillId="0" fontId="38" numFmtId="0" xfId="0" applyAlignment="1" applyFont="1">
      <alignment horizontal="center"/>
    </xf>
    <xf borderId="0" fillId="0" fontId="38" numFmtId="0" xfId="0" applyFont="1"/>
    <xf borderId="0" fillId="14" fontId="19" numFmtId="0" xfId="0" applyFill="1" applyFont="1"/>
    <xf borderId="51" fillId="0" fontId="39" numFmtId="0" xfId="0" applyAlignment="1" applyBorder="1" applyFont="1">
      <alignment horizontal="left"/>
    </xf>
    <xf borderId="40" fillId="0" fontId="40" numFmtId="49" xfId="0" applyAlignment="1" applyBorder="1" applyFont="1" applyNumberFormat="1">
      <alignment horizontal="left"/>
    </xf>
    <xf borderId="40" fillId="0" fontId="41" numFmtId="12" xfId="0" applyBorder="1" applyFont="1" applyNumberFormat="1"/>
    <xf borderId="40" fillId="0" fontId="19" numFmtId="165" xfId="0" applyBorder="1" applyFont="1" applyNumberFormat="1"/>
    <xf borderId="0" fillId="0" fontId="19" numFmtId="13" xfId="0" applyFont="1" applyNumberFormat="1"/>
    <xf borderId="0" fillId="0" fontId="19" numFmtId="12" xfId="0" applyFont="1" applyNumberFormat="1"/>
    <xf borderId="93" fillId="0" fontId="42" numFmtId="12" xfId="0" applyBorder="1" applyFont="1" applyNumberFormat="1"/>
    <xf borderId="93" fillId="0" fontId="19" numFmtId="49" xfId="0" applyAlignment="1" applyBorder="1" applyFont="1" applyNumberFormat="1">
      <alignment horizontal="center"/>
    </xf>
    <xf borderId="40" fillId="0" fontId="43" numFmtId="0" xfId="0" applyBorder="1" applyFont="1"/>
    <xf borderId="40" fillId="0" fontId="44" numFmtId="49" xfId="0" applyAlignment="1" applyBorder="1" applyFont="1" applyNumberFormat="1">
      <alignment horizontal="left" readingOrder="0"/>
    </xf>
    <xf borderId="40" fillId="0" fontId="25" numFmtId="0" xfId="0" applyBorder="1" applyFont="1"/>
    <xf borderId="51" fillId="0" fontId="45" numFmtId="0" xfId="0" applyAlignment="1" applyBorder="1" applyFont="1">
      <alignment horizontal="left" shrinkToFit="0" wrapText="1"/>
    </xf>
    <xf borderId="63" fillId="0" fontId="46" numFmtId="0" xfId="0" applyAlignment="1" applyBorder="1" applyFont="1">
      <alignment horizontal="left" shrinkToFit="0" wrapText="1"/>
    </xf>
    <xf borderId="64" fillId="0" fontId="47" numFmtId="49" xfId="0" applyAlignment="1" applyBorder="1" applyFont="1" applyNumberFormat="1">
      <alignment horizontal="left"/>
    </xf>
    <xf borderId="98" fillId="0" fontId="48" numFmtId="12" xfId="0" applyBorder="1" applyFont="1" applyNumberFormat="1"/>
    <xf borderId="98" fillId="0" fontId="19" numFmtId="49" xfId="0" applyAlignment="1" applyBorder="1" applyFont="1" applyNumberFormat="1">
      <alignment horizontal="center" readingOrder="0"/>
    </xf>
    <xf borderId="99" fillId="0" fontId="19" numFmtId="49" xfId="0" applyAlignment="1" applyBorder="1" applyFont="1" applyNumberFormat="1">
      <alignment horizontal="center"/>
    </xf>
    <xf borderId="64" fillId="0" fontId="25" numFmtId="0" xfId="0" applyBorder="1" applyFont="1"/>
    <xf borderId="0" fillId="0" fontId="49" numFmtId="0" xfId="0" applyAlignment="1" applyFont="1">
      <alignment horizontal="left"/>
    </xf>
    <xf borderId="0" fillId="0" fontId="50" numFmtId="0" xfId="0" applyAlignment="1" applyFont="1">
      <alignment horizontal="left"/>
    </xf>
    <xf borderId="0" fillId="0" fontId="51" numFmtId="12" xfId="0" applyFont="1" applyNumberFormat="1"/>
    <xf borderId="134" fillId="7" fontId="25" numFmtId="0" xfId="0" applyBorder="1" applyFont="1"/>
    <xf borderId="33" fillId="7" fontId="52" numFmtId="0" xfId="0" applyAlignment="1" applyBorder="1" applyFont="1">
      <alignment readingOrder="0"/>
    </xf>
    <xf borderId="33" fillId="7" fontId="19" numFmtId="12" xfId="0" applyBorder="1" applyFont="1" applyNumberFormat="1"/>
    <xf borderId="135" fillId="7" fontId="19" numFmtId="12" xfId="0" applyBorder="1" applyFont="1" applyNumberFormat="1"/>
    <xf borderId="27" fillId="0" fontId="53" numFmtId="0" xfId="0" applyAlignment="1" applyBorder="1" applyFont="1">
      <alignment horizontal="center"/>
    </xf>
    <xf borderId="38" fillId="15" fontId="54" numFmtId="0" xfId="0" applyAlignment="1" applyBorder="1" applyFill="1" applyFont="1">
      <alignment horizontal="center" vertical="center"/>
    </xf>
    <xf borderId="56" fillId="0" fontId="38" numFmtId="0" xfId="0" applyAlignment="1" applyBorder="1" applyFont="1">
      <alignment readingOrder="0"/>
    </xf>
    <xf borderId="92" fillId="0" fontId="55" numFmtId="12" xfId="0" applyAlignment="1" applyBorder="1" applyFont="1" applyNumberFormat="1">
      <alignment horizontal="center" vertical="center"/>
    </xf>
    <xf borderId="92" fillId="0" fontId="55" numFmtId="0" xfId="0" applyAlignment="1" applyBorder="1" applyFont="1">
      <alignment horizontal="center" shrinkToFit="0" vertical="center" wrapText="1"/>
    </xf>
    <xf borderId="38" fillId="9" fontId="55" numFmtId="0" xfId="0" applyAlignment="1" applyBorder="1" applyFont="1">
      <alignment horizontal="center" vertical="center"/>
    </xf>
    <xf borderId="92" fillId="0" fontId="55" numFmtId="0" xfId="0" applyAlignment="1" applyBorder="1" applyFont="1">
      <alignment horizontal="center" vertical="center"/>
    </xf>
    <xf borderId="40" fillId="0" fontId="25" numFmtId="49" xfId="0" applyAlignment="1" applyBorder="1" applyFont="1" applyNumberFormat="1">
      <alignment horizontal="center"/>
    </xf>
    <xf borderId="0" fillId="0" fontId="56" numFmtId="0" xfId="0" applyAlignment="1" applyFont="1">
      <alignment readingOrder="0"/>
    </xf>
    <xf borderId="40" fillId="0" fontId="25" numFmtId="12" xfId="0" applyAlignment="1" applyBorder="1" applyFont="1" applyNumberFormat="1">
      <alignment horizontal="center"/>
    </xf>
    <xf borderId="40" fillId="0" fontId="25" numFmtId="12" xfId="0" applyBorder="1" applyFont="1" applyNumberFormat="1"/>
    <xf borderId="40" fillId="0" fontId="25" numFmtId="12" xfId="0" applyAlignment="1" applyBorder="1" applyFont="1" applyNumberFormat="1">
      <alignment readingOrder="0"/>
    </xf>
    <xf borderId="61" fillId="0" fontId="25" numFmtId="12" xfId="0" applyBorder="1" applyFont="1" applyNumberFormat="1"/>
    <xf borderId="136" fillId="0" fontId="25" numFmtId="49" xfId="0" applyAlignment="1" applyBorder="1" applyFont="1" applyNumberFormat="1">
      <alignment horizontal="center"/>
    </xf>
    <xf borderId="136" fillId="0" fontId="25" numFmtId="12" xfId="0" applyAlignment="1" applyBorder="1" applyFont="1" applyNumberFormat="1">
      <alignment readingOrder="0"/>
    </xf>
    <xf borderId="136" fillId="0" fontId="25" numFmtId="12" xfId="0" applyAlignment="1" applyBorder="1" applyFont="1" applyNumberFormat="1">
      <alignment horizontal="center"/>
    </xf>
    <xf borderId="136" fillId="0" fontId="25" numFmtId="12" xfId="0" applyBorder="1" applyFont="1" applyNumberFormat="1"/>
    <xf borderId="92" fillId="0" fontId="25" numFmtId="49" xfId="0" applyAlignment="1" applyBorder="1" applyFont="1" applyNumberFormat="1">
      <alignment horizontal="center"/>
    </xf>
    <xf borderId="92" fillId="0" fontId="25" numFmtId="12" xfId="0" applyAlignment="1" applyBorder="1" applyFont="1" applyNumberFormat="1">
      <alignment readingOrder="0"/>
    </xf>
    <xf borderId="92" fillId="0" fontId="25" numFmtId="12" xfId="0" applyAlignment="1" applyBorder="1" applyFont="1" applyNumberFormat="1">
      <alignment horizontal="center"/>
    </xf>
    <xf borderId="92" fillId="0" fontId="25" numFmtId="12" xfId="0" applyBorder="1" applyFont="1" applyNumberFormat="1"/>
    <xf borderId="46" fillId="0" fontId="38" numFmtId="0" xfId="0" applyAlignment="1" applyBorder="1" applyFont="1">
      <alignment readingOrder="0"/>
    </xf>
    <xf borderId="40" fillId="14" fontId="25" numFmtId="12" xfId="0" applyBorder="1" applyFont="1" applyNumberFormat="1"/>
    <xf borderId="136" fillId="14" fontId="25" numFmtId="12" xfId="0" applyBorder="1" applyFont="1" applyNumberFormat="1"/>
    <xf borderId="38" fillId="14" fontId="25" numFmtId="12" xfId="0" applyBorder="1" applyFont="1" applyNumberFormat="1"/>
    <xf borderId="40" fillId="16" fontId="25" numFmtId="12" xfId="0" applyBorder="1" applyFill="1" applyFont="1" applyNumberFormat="1"/>
    <xf borderId="95" fillId="0" fontId="19" numFmtId="0" xfId="0" applyBorder="1" applyFont="1"/>
    <xf borderId="1" fillId="17" fontId="57" numFmtId="0" xfId="0" applyBorder="1" applyFill="1" applyFont="1"/>
    <xf borderId="1" fillId="17" fontId="19" numFmtId="0" xfId="0" applyBorder="1" applyFont="1"/>
    <xf borderId="1" fillId="17" fontId="58" numFmtId="0" xfId="0" applyAlignment="1" applyBorder="1" applyFont="1">
      <alignment horizontal="left"/>
    </xf>
    <xf borderId="103" fillId="0" fontId="23" numFmtId="0" xfId="0" applyAlignment="1" applyBorder="1" applyFont="1">
      <alignment readingOrder="0"/>
    </xf>
    <xf borderId="49" fillId="0" fontId="19" numFmtId="0" xfId="0" applyBorder="1" applyFont="1"/>
    <xf borderId="66" fillId="0" fontId="59" numFmtId="0" xfId="0" applyAlignment="1" applyBorder="1" applyFont="1">
      <alignment horizontal="center"/>
    </xf>
    <xf borderId="137" fillId="14" fontId="33" numFmtId="0" xfId="0" applyAlignment="1" applyBorder="1" applyFont="1">
      <alignment readingOrder="0"/>
    </xf>
    <xf borderId="138" fillId="14" fontId="33" numFmtId="0" xfId="0" applyBorder="1" applyFont="1"/>
    <xf borderId="1" fillId="17" fontId="60" numFmtId="0" xfId="0" applyBorder="1" applyFont="1"/>
    <xf borderId="34" fillId="0" fontId="23" numFmtId="0" xfId="0" applyBorder="1" applyFont="1"/>
    <xf borderId="19" fillId="0" fontId="19" numFmtId="0" xfId="0" applyBorder="1" applyFont="1"/>
    <xf borderId="72" fillId="0" fontId="59" numFmtId="0" xfId="0" applyAlignment="1" applyBorder="1" applyFont="1">
      <alignment horizontal="center"/>
    </xf>
    <xf borderId="132" fillId="14" fontId="61" numFmtId="0" xfId="0" applyAlignment="1" applyBorder="1" applyFont="1">
      <alignment horizontal="left"/>
    </xf>
    <xf borderId="31" fillId="14" fontId="62" numFmtId="49" xfId="0" applyAlignment="1" applyBorder="1" applyFont="1" applyNumberFormat="1">
      <alignment horizontal="left" readingOrder="0"/>
    </xf>
    <xf borderId="51" fillId="14" fontId="63" numFmtId="0" xfId="0" applyAlignment="1" applyBorder="1" applyFont="1">
      <alignment horizontal="left"/>
    </xf>
    <xf borderId="40" fillId="14" fontId="64" numFmtId="49" xfId="0" applyAlignment="1" applyBorder="1" applyFont="1" applyNumberFormat="1">
      <alignment horizontal="left"/>
    </xf>
    <xf borderId="40" fillId="14" fontId="65" numFmtId="49" xfId="0" applyAlignment="1" applyBorder="1" applyFont="1" applyNumberFormat="1">
      <alignment horizontal="left" readingOrder="0"/>
    </xf>
    <xf borderId="51" fillId="14" fontId="66" numFmtId="0" xfId="0" applyAlignment="1" applyBorder="1" applyFont="1">
      <alignment horizontal="left" shrinkToFit="0" wrapText="1"/>
    </xf>
    <xf borderId="63" fillId="14" fontId="67" numFmtId="0" xfId="0" applyAlignment="1" applyBorder="1" applyFont="1">
      <alignment horizontal="left" shrinkToFit="0" wrapText="1"/>
    </xf>
    <xf borderId="64" fillId="14" fontId="68" numFmtId="49" xfId="0" applyAlignment="1" applyBorder="1" applyFont="1" applyNumberFormat="1">
      <alignment horizontal="left"/>
    </xf>
    <xf borderId="37" fillId="6" fontId="23" numFmtId="0" xfId="0" applyBorder="1" applyFont="1"/>
    <xf borderId="38" fillId="6" fontId="25" numFmtId="0" xfId="0" applyAlignment="1" applyBorder="1" applyFont="1">
      <alignment horizontal="center"/>
    </xf>
    <xf borderId="31" fillId="6" fontId="25" numFmtId="0" xfId="0" applyAlignment="1" applyBorder="1" applyFont="1">
      <alignment horizontal="center"/>
    </xf>
    <xf borderId="32" fillId="6" fontId="25" numFmtId="0" xfId="0" applyAlignment="1" applyBorder="1" applyFont="1">
      <alignment horizontal="center"/>
    </xf>
    <xf borderId="0" fillId="0" fontId="25" numFmtId="0" xfId="0" applyFont="1"/>
    <xf borderId="63" fillId="6" fontId="25" numFmtId="0" xfId="0" applyBorder="1" applyFont="1"/>
    <xf borderId="139" fillId="0" fontId="25" numFmtId="0" xfId="0" applyBorder="1" applyFont="1"/>
    <xf borderId="140" fillId="6" fontId="69" numFmtId="0" xfId="0" applyAlignment="1" applyBorder="1" applyFont="1">
      <alignment horizontal="center"/>
    </xf>
    <xf borderId="141" fillId="0" fontId="4" numFmtId="0" xfId="0" applyBorder="1" applyFont="1"/>
    <xf borderId="142" fillId="0" fontId="4" numFmtId="0" xfId="0" applyBorder="1" applyFont="1"/>
    <xf borderId="92" fillId="0" fontId="28" numFmtId="0" xfId="0" applyBorder="1" applyFont="1"/>
    <xf borderId="143" fillId="0" fontId="28" numFmtId="0" xfId="0" applyBorder="1" applyFont="1"/>
    <xf borderId="92" fillId="0" fontId="28" numFmtId="0" xfId="0" applyAlignment="1" applyBorder="1" applyFont="1">
      <alignment readingOrder="0"/>
    </xf>
    <xf borderId="144" fillId="0" fontId="19" numFmtId="0" xfId="0" applyBorder="1" applyFont="1"/>
    <xf borderId="93" fillId="0" fontId="19" numFmtId="0" xfId="0" applyAlignment="1" applyBorder="1" applyFont="1">
      <alignment horizontal="center" readingOrder="0"/>
    </xf>
    <xf borderId="145" fillId="0" fontId="4" numFmtId="0" xfId="0" applyBorder="1" applyFont="1"/>
    <xf borderId="146" fillId="0" fontId="28" numFmtId="0" xfId="0" applyAlignment="1" applyBorder="1" applyFont="1">
      <alignment horizontal="center" shrinkToFit="0" wrapText="1"/>
    </xf>
    <xf borderId="147" fillId="0" fontId="19" numFmtId="0" xfId="0" applyBorder="1" applyFont="1"/>
    <xf borderId="148" fillId="0" fontId="19" numFmtId="0" xfId="0" applyAlignment="1" applyBorder="1" applyFont="1">
      <alignment horizontal="center"/>
    </xf>
    <xf borderId="149" fillId="0" fontId="4" numFmtId="0" xfId="0" applyBorder="1" applyFont="1"/>
    <xf borderId="150" fillId="0" fontId="4" numFmtId="0" xfId="0" applyBorder="1" applyFont="1"/>
    <xf borderId="27" fillId="3" fontId="69" numFmtId="0" xfId="0" applyAlignment="1" applyBorder="1" applyFont="1">
      <alignment horizontal="center"/>
    </xf>
    <xf borderId="83" fillId="3" fontId="70" numFmtId="0" xfId="0" applyBorder="1" applyFont="1"/>
    <xf borderId="151" fillId="3" fontId="70" numFmtId="0" xfId="0" applyBorder="1" applyFont="1"/>
    <xf borderId="132" fillId="0" fontId="28" numFmtId="0" xfId="0" applyBorder="1" applyFont="1"/>
    <xf borderId="31" fillId="0" fontId="28" numFmtId="0" xfId="0" applyBorder="1" applyFont="1"/>
    <xf borderId="31" fillId="0" fontId="28" numFmtId="0" xfId="0" applyAlignment="1" applyBorder="1" applyFont="1">
      <alignment horizontal="center"/>
    </xf>
    <xf borderId="32" fillId="0" fontId="19" numFmtId="0" xfId="0" applyBorder="1" applyFont="1"/>
    <xf borderId="51" fillId="0" fontId="25" numFmtId="0" xfId="0" applyBorder="1" applyFont="1"/>
    <xf borderId="40" fillId="0" fontId="25" numFmtId="166" xfId="0" applyAlignment="1" applyBorder="1" applyFont="1" applyNumberFormat="1">
      <alignment horizontal="center" readingOrder="0"/>
    </xf>
    <xf borderId="40" fillId="0" fontId="71" numFmtId="0" xfId="0" applyAlignment="1" applyBorder="1" applyFont="1">
      <alignment horizontal="center" readingOrder="0"/>
    </xf>
    <xf borderId="40" fillId="0" fontId="25" numFmtId="0" xfId="0" applyAlignment="1" applyBorder="1" applyFont="1">
      <alignment horizontal="center"/>
    </xf>
    <xf borderId="51" fillId="0" fontId="25" numFmtId="0" xfId="0" applyAlignment="1" applyBorder="1" applyFont="1">
      <alignment readingOrder="0"/>
    </xf>
    <xf borderId="40" fillId="0" fontId="25" numFmtId="0" xfId="0" applyAlignment="1" applyBorder="1" applyFont="1">
      <alignment horizontal="center" readingOrder="0"/>
    </xf>
    <xf borderId="40" fillId="0" fontId="25" numFmtId="13" xfId="0" applyAlignment="1" applyBorder="1" applyFont="1" applyNumberFormat="1">
      <alignment horizontal="center"/>
    </xf>
    <xf borderId="40" fillId="0" fontId="25" numFmtId="0" xfId="0" applyAlignment="1" applyBorder="1" applyFont="1">
      <alignment readingOrder="0"/>
    </xf>
    <xf borderId="51" fillId="0" fontId="19" numFmtId="0" xfId="0" applyBorder="1" applyFont="1"/>
    <xf borderId="40" fillId="14" fontId="28" numFmtId="0" xfId="0" applyBorder="1" applyFont="1"/>
    <xf borderId="41" fillId="14" fontId="28" numFmtId="0" xfId="0" applyBorder="1" applyFont="1"/>
    <xf borderId="63" fillId="0" fontId="19" numFmtId="0" xfId="0" applyBorder="1" applyFont="1"/>
    <xf borderId="64" fillId="0" fontId="25" numFmtId="0" xfId="0" applyAlignment="1" applyBorder="1" applyFont="1">
      <alignment horizontal="center"/>
    </xf>
  </cellXfs>
  <cellStyles count="1">
    <cellStyle xfId="0" name="Normal" builtinId="0"/>
  </cellStyles>
  <dxfs count="5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B8CCE4"/>
          <bgColor rgb="FFB8CCE4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</dxfs>
  <tableStyles count="1">
    <tableStyle count="3" pivot="0" name="SEWING CONSTRUCTION-style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.png"/><Relationship Id="rId3" Type="http://schemas.openxmlformats.org/officeDocument/2006/relationships/image" Target="../media/image2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4.jpg"/><Relationship Id="rId2" Type="http://schemas.openxmlformats.org/officeDocument/2006/relationships/image" Target="../media/image3.png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5</xdr:row>
      <xdr:rowOff>152400</xdr:rowOff>
    </xdr:from>
    <xdr:ext cx="1266825" cy="190500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438150</xdr:colOff>
      <xdr:row>5</xdr:row>
      <xdr:rowOff>38100</xdr:rowOff>
    </xdr:from>
    <xdr:ext cx="1352550" cy="204787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295275</xdr:colOff>
      <xdr:row>6</xdr:row>
      <xdr:rowOff>57150</xdr:rowOff>
    </xdr:from>
    <xdr:ext cx="2628900" cy="1752600"/>
    <xdr:pic>
      <xdr:nvPicPr>
        <xdr:cNvPr id="0" name="image2.jp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542925</xdr:colOff>
      <xdr:row>11</xdr:row>
      <xdr:rowOff>47625</xdr:rowOff>
    </xdr:from>
    <xdr:ext cx="1771650" cy="268605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104775</xdr:colOff>
      <xdr:row>25</xdr:row>
      <xdr:rowOff>38100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7</xdr:col>
      <xdr:colOff>285750</xdr:colOff>
      <xdr:row>50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7</xdr:col>
      <xdr:colOff>561975</xdr:colOff>
      <xdr:row>30</xdr:row>
      <xdr:rowOff>0</xdr:rowOff>
    </xdr:from>
    <xdr:ext cx="219075" cy="266700"/>
    <xdr:sp>
      <xdr:nvSpPr>
        <xdr:cNvPr id="4" name="Shape 4"/>
        <xdr:cNvSpPr txBox="1"/>
      </xdr:nvSpPr>
      <xdr:spPr>
        <a:xfrm>
          <a:off x="5239425" y="3647720"/>
          <a:ext cx="21315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7</xdr:col>
      <xdr:colOff>228600</xdr:colOff>
      <xdr:row>15</xdr:row>
      <xdr:rowOff>76200</xdr:rowOff>
    </xdr:from>
    <xdr:ext cx="190500" cy="285750"/>
    <xdr:sp>
      <xdr:nvSpPr>
        <xdr:cNvPr id="5" name="Shape 5"/>
        <xdr:cNvSpPr txBox="1"/>
      </xdr:nvSpPr>
      <xdr:spPr>
        <a:xfrm>
          <a:off x="5253635" y="3641421"/>
          <a:ext cx="184731" cy="277158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5</xdr:col>
      <xdr:colOff>219075</xdr:colOff>
      <xdr:row>26</xdr:row>
      <xdr:rowOff>133350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5</xdr:col>
      <xdr:colOff>428625</xdr:colOff>
      <xdr:row>35</xdr:row>
      <xdr:rowOff>57150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247650</xdr:colOff>
      <xdr:row>24</xdr:row>
      <xdr:rowOff>133350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142875</xdr:colOff>
      <xdr:row>36</xdr:row>
      <xdr:rowOff>104775</xdr:rowOff>
    </xdr:from>
    <xdr:ext cx="2133600" cy="28575"/>
    <xdr:grpSp>
      <xdr:nvGrpSpPr>
        <xdr:cNvPr id="2" name="Shape 2" title="Drawing"/>
        <xdr:cNvGrpSpPr/>
      </xdr:nvGrpSpPr>
      <xdr:grpSpPr>
        <a:xfrm>
          <a:off x="5600075" y="2657200"/>
          <a:ext cx="2117400" cy="10500"/>
          <a:chOff x="5600075" y="2657200"/>
          <a:chExt cx="2117400" cy="10500"/>
        </a:xfrm>
      </xdr:grpSpPr>
      <xdr:cxnSp>
        <xdr:nvCxnSpPr>
          <xdr:cNvPr id="6" name="Shape 6"/>
          <xdr:cNvCxnSpPr/>
        </xdr:nvCxnSpPr>
        <xdr:spPr>
          <a:xfrm flipH="1" rot="10800000">
            <a:off x="5600075" y="2657200"/>
            <a:ext cx="2117400" cy="10500"/>
          </a:xfrm>
          <a:prstGeom prst="straightConnector1">
            <a:avLst/>
          </a:prstGeom>
          <a:solidFill>
            <a:srgbClr val="FFFFFF"/>
          </a:solidFill>
          <a:ln cap="flat" cmpd="sng" w="9525">
            <a:solidFill>
              <a:srgbClr val="000000"/>
            </a:solidFill>
            <a:prstDash val="solid"/>
            <a:round/>
            <a:headEnd len="med" w="med" type="triangle"/>
            <a:tailEnd len="med" w="med" type="triangle"/>
          </a:ln>
        </xdr:spPr>
      </xdr:cxnSp>
    </xdr:grpSp>
    <xdr:clientData fLocksWithSheet="0"/>
  </xdr:oneCellAnchor>
  <xdr:oneCellAnchor>
    <xdr:from>
      <xdr:col>6</xdr:col>
      <xdr:colOff>533400</xdr:colOff>
      <xdr:row>16</xdr:row>
      <xdr:rowOff>38100</xdr:rowOff>
    </xdr:from>
    <xdr:ext cx="504825" cy="209550"/>
    <xdr:sp>
      <xdr:nvSpPr>
        <xdr:cNvPr id="7" name="Shape 7"/>
        <xdr:cNvSpPr txBox="1"/>
      </xdr:nvSpPr>
      <xdr:spPr>
        <a:xfrm>
          <a:off x="5036268" y="3647720"/>
          <a:ext cx="619500" cy="2616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Pom 21</a:t>
          </a:r>
          <a:endParaRPr sz="1400"/>
        </a:p>
      </xdr:txBody>
    </xdr:sp>
    <xdr:clientData fLocksWithSheet="0"/>
  </xdr:oneCellAnchor>
  <xdr:oneCellAnchor>
    <xdr:from>
      <xdr:col>13</xdr:col>
      <xdr:colOff>142875</xdr:colOff>
      <xdr:row>36</xdr:row>
      <xdr:rowOff>104775</xdr:rowOff>
    </xdr:from>
    <xdr:ext cx="638175" cy="276225"/>
    <xdr:sp>
      <xdr:nvSpPr>
        <xdr:cNvPr id="8" name="Shape 8"/>
        <xdr:cNvSpPr txBox="1"/>
      </xdr:nvSpPr>
      <xdr:spPr>
        <a:xfrm>
          <a:off x="5036268" y="3647720"/>
          <a:ext cx="619500" cy="2616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Pom 8</a:t>
          </a:r>
          <a:endParaRPr sz="1400"/>
        </a:p>
      </xdr:txBody>
    </xdr:sp>
    <xdr:clientData fLocksWithSheet="0"/>
  </xdr:oneCellAnchor>
  <xdr:oneCellAnchor>
    <xdr:from>
      <xdr:col>6</xdr:col>
      <xdr:colOff>676275</xdr:colOff>
      <xdr:row>17</xdr:row>
      <xdr:rowOff>66675</xdr:rowOff>
    </xdr:from>
    <xdr:ext cx="219075" cy="38100"/>
    <xdr:grpSp>
      <xdr:nvGrpSpPr>
        <xdr:cNvPr id="2" name="Shape 2" title="Drawing"/>
        <xdr:cNvGrpSpPr/>
      </xdr:nvGrpSpPr>
      <xdr:grpSpPr>
        <a:xfrm>
          <a:off x="5236463" y="3780000"/>
          <a:ext cx="219075" cy="0"/>
          <a:chOff x="5236463" y="3780000"/>
          <a:chExt cx="219075" cy="0"/>
        </a:xfrm>
      </xdr:grpSpPr>
      <xdr:cxnSp>
        <xdr:nvCxnSpPr>
          <xdr:cNvPr id="9" name="Shape 9"/>
          <xdr:cNvCxnSpPr/>
        </xdr:nvCxnSpPr>
        <xdr:spPr>
          <a:xfrm>
            <a:off x="5236463" y="3780000"/>
            <a:ext cx="219075" cy="0"/>
          </a:xfrm>
          <a:prstGeom prst="straightConnector1">
            <a:avLst/>
          </a:prstGeom>
          <a:solidFill>
            <a:srgbClr val="FFFFFF"/>
          </a:solidFill>
          <a:ln cap="flat" cmpd="sng" w="9525">
            <a:solidFill>
              <a:srgbClr val="000000"/>
            </a:solidFill>
            <a:prstDash val="solid"/>
            <a:round/>
            <a:headEnd len="med" w="med" type="triangle"/>
            <a:tailEnd len="med" w="med" type="triangle"/>
          </a:ln>
        </xdr:spPr>
      </xdr:cxnSp>
    </xdr:grpSp>
    <xdr:clientData fLocksWithSheet="0"/>
  </xdr:oneCellAnchor>
  <xdr:oneCellAnchor>
    <xdr:from>
      <xdr:col>12</xdr:col>
      <xdr:colOff>238125</xdr:colOff>
      <xdr:row>17</xdr:row>
      <xdr:rowOff>47625</xdr:rowOff>
    </xdr:from>
    <xdr:ext cx="581025" cy="209550"/>
    <xdr:sp>
      <xdr:nvSpPr>
        <xdr:cNvPr id="10" name="Shape 10"/>
        <xdr:cNvSpPr txBox="1"/>
      </xdr:nvSpPr>
      <xdr:spPr>
        <a:xfrm>
          <a:off x="5022771" y="3647720"/>
          <a:ext cx="646500" cy="2616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POM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1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/>
        </a:p>
      </xdr:txBody>
    </xdr:sp>
    <xdr:clientData fLocksWithSheet="0"/>
  </xdr:oneCellAnchor>
  <xdr:oneCellAnchor>
    <xdr:from>
      <xdr:col>13</xdr:col>
      <xdr:colOff>38100</xdr:colOff>
      <xdr:row>16</xdr:row>
      <xdr:rowOff>123825</xdr:rowOff>
    </xdr:from>
    <xdr:ext cx="47625" cy="381000"/>
    <xdr:grpSp>
      <xdr:nvGrpSpPr>
        <xdr:cNvPr id="2" name="Shape 2" title="Drawing"/>
        <xdr:cNvGrpSpPr/>
      </xdr:nvGrpSpPr>
      <xdr:grpSpPr>
        <a:xfrm>
          <a:off x="5326950" y="3594263"/>
          <a:ext cx="38100" cy="371475"/>
          <a:chOff x="5326950" y="3594263"/>
          <a:chExt cx="38100" cy="371475"/>
        </a:xfrm>
      </xdr:grpSpPr>
      <xdr:cxnSp>
        <xdr:nvCxnSpPr>
          <xdr:cNvPr id="11" name="Shape 11"/>
          <xdr:cNvCxnSpPr/>
        </xdr:nvCxnSpPr>
        <xdr:spPr>
          <a:xfrm>
            <a:off x="5326950" y="3594263"/>
            <a:ext cx="38100" cy="371475"/>
          </a:xfrm>
          <a:prstGeom prst="straightConnector1">
            <a:avLst/>
          </a:prstGeom>
          <a:solidFill>
            <a:srgbClr val="FFFFFF"/>
          </a:solidFill>
          <a:ln cap="flat" cmpd="sng" w="9525">
            <a:solidFill>
              <a:srgbClr val="000000"/>
            </a:solidFill>
            <a:prstDash val="solid"/>
            <a:round/>
            <a:headEnd len="med" w="med" type="triangle"/>
            <a:tailEnd len="med" w="med" type="triangle"/>
          </a:ln>
        </xdr:spPr>
      </xdr:cxnSp>
    </xdr:grpSp>
    <xdr:clientData fLocksWithSheet="0"/>
  </xdr:oneCellAnchor>
  <xdr:oneCellAnchor>
    <xdr:from>
      <xdr:col>6</xdr:col>
      <xdr:colOff>285750</xdr:colOff>
      <xdr:row>37</xdr:row>
      <xdr:rowOff>152400</xdr:rowOff>
    </xdr:from>
    <xdr:ext cx="581025" cy="209550"/>
    <xdr:sp>
      <xdr:nvSpPr>
        <xdr:cNvPr id="12" name="Shape 12"/>
        <xdr:cNvSpPr txBox="1"/>
      </xdr:nvSpPr>
      <xdr:spPr>
        <a:xfrm>
          <a:off x="5022771" y="3647720"/>
          <a:ext cx="646500" cy="2616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POM 13</a:t>
          </a:r>
          <a:endParaRPr sz="1400"/>
        </a:p>
      </xdr:txBody>
    </xdr:sp>
    <xdr:clientData fLocksWithSheet="0"/>
  </xdr:oneCellAnchor>
  <xdr:oneCellAnchor>
    <xdr:from>
      <xdr:col>6</xdr:col>
      <xdr:colOff>142875</xdr:colOff>
      <xdr:row>37</xdr:row>
      <xdr:rowOff>95250</xdr:rowOff>
    </xdr:from>
    <xdr:ext cx="866775" cy="38100"/>
    <xdr:grpSp>
      <xdr:nvGrpSpPr>
        <xdr:cNvPr id="2" name="Shape 2" title="Drawing"/>
        <xdr:cNvGrpSpPr/>
      </xdr:nvGrpSpPr>
      <xdr:grpSpPr>
        <a:xfrm>
          <a:off x="4912613" y="3779400"/>
          <a:ext cx="1005000" cy="600"/>
          <a:chOff x="4912613" y="3779400"/>
          <a:chExt cx="1005000" cy="600"/>
        </a:xfrm>
      </xdr:grpSpPr>
      <xdr:cxnSp>
        <xdr:nvCxnSpPr>
          <xdr:cNvPr id="13" name="Shape 13"/>
          <xdr:cNvCxnSpPr/>
        </xdr:nvCxnSpPr>
        <xdr:spPr>
          <a:xfrm flipH="1" rot="10800000">
            <a:off x="4912613" y="3779400"/>
            <a:ext cx="1005000" cy="600"/>
          </a:xfrm>
          <a:prstGeom prst="straightConnector1">
            <a:avLst/>
          </a:prstGeom>
          <a:solidFill>
            <a:srgbClr val="FFFFFF"/>
          </a:solidFill>
          <a:ln cap="flat" cmpd="sng" w="9525">
            <a:solidFill>
              <a:srgbClr val="000000"/>
            </a:solidFill>
            <a:prstDash val="solid"/>
            <a:round/>
            <a:headEnd len="med" w="med" type="triangle"/>
            <a:tailEnd len="med" w="med" type="triangle"/>
          </a:ln>
        </xdr:spPr>
      </xdr:cxnSp>
    </xdr:grpSp>
    <xdr:clientData fLocksWithSheet="0"/>
  </xdr:oneCellAnchor>
  <xdr:oneCellAnchor>
    <xdr:from>
      <xdr:col>18</xdr:col>
      <xdr:colOff>304800</xdr:colOff>
      <xdr:row>9</xdr:row>
      <xdr:rowOff>152400</xdr:rowOff>
    </xdr:from>
    <xdr:ext cx="2924175" cy="4381500"/>
    <xdr:pic>
      <xdr:nvPicPr>
        <xdr:cNvPr id="0" name="image4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285750</xdr:colOff>
      <xdr:row>17</xdr:row>
      <xdr:rowOff>133350</xdr:rowOff>
    </xdr:from>
    <xdr:ext cx="2076450" cy="3171825"/>
    <xdr:pic>
      <xdr:nvPicPr>
        <xdr:cNvPr id="0" name="image3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142875</xdr:colOff>
      <xdr:row>16</xdr:row>
      <xdr:rowOff>47625</xdr:rowOff>
    </xdr:from>
    <xdr:ext cx="2076450" cy="3171825"/>
    <xdr:pic>
      <xdr:nvPicPr>
        <xdr:cNvPr id="0" name="image1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2:B9" displayName="Table_1" id="1">
  <tableColumns count="2">
    <tableColumn name="Production grading for  Dress" id="1"/>
    <tableColumn name="Column1" id="2"/>
  </tableColumns>
  <tableStyleInfo name="SEWING CONSTRUCTION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2.78"/>
    <col customWidth="1" min="2" max="2" width="11.0"/>
    <col customWidth="1" min="3" max="3" width="2.67"/>
    <col customWidth="1" min="4" max="4" width="11.0"/>
    <col customWidth="1" min="5" max="5" width="16.33"/>
    <col customWidth="1" min="6" max="7" width="11.0"/>
    <col customWidth="1" min="8" max="8" width="15.78"/>
    <col customWidth="1" min="9" max="9" width="13.11"/>
    <col customWidth="1" min="10" max="11" width="11.0"/>
    <col customWidth="1" min="12" max="12" width="2.67"/>
    <col customWidth="1" min="13" max="18" width="11.0"/>
    <col customWidth="1" min="19" max="19" width="8.67"/>
    <col customWidth="1" min="20" max="21" width="11.0"/>
    <col customWidth="1" min="22" max="22" width="8.0"/>
    <col customWidth="1" min="23" max="29" width="11.0"/>
    <col customWidth="1" min="30" max="30" width="11.78"/>
    <col customWidth="1" min="31" max="33" width="11.0"/>
    <col customWidth="1" min="34" max="34" width="14.0"/>
    <col customWidth="1" min="35" max="42" width="11.0"/>
    <col customWidth="1" min="43" max="43" width="13.0"/>
    <col customWidth="1" min="44" max="45" width="11.0"/>
    <col customWidth="1" min="46" max="46" width="9.67"/>
    <col customWidth="1" min="47" max="59" width="11.0"/>
  </cols>
  <sheetData>
    <row r="1" ht="12.75" customHeight="1">
      <c r="A1" s="1"/>
      <c r="B1" s="2"/>
      <c r="C1" s="2"/>
      <c r="D1" s="3" t="s">
        <v>0</v>
      </c>
      <c r="E1" s="4"/>
      <c r="F1" s="4"/>
      <c r="G1" s="5"/>
      <c r="H1" s="6"/>
      <c r="I1" s="7" t="s">
        <v>1</v>
      </c>
      <c r="J1" s="1"/>
      <c r="K1" s="2"/>
      <c r="L1" s="2"/>
      <c r="M1" s="3" t="s">
        <v>2</v>
      </c>
      <c r="N1" s="4"/>
      <c r="O1" s="4"/>
      <c r="P1" s="5"/>
      <c r="Q1" s="6"/>
      <c r="R1" s="8"/>
      <c r="S1" s="9" t="s">
        <v>1</v>
      </c>
      <c r="T1" s="10"/>
      <c r="U1" s="11"/>
      <c r="V1" s="11"/>
      <c r="W1" s="12" t="s">
        <v>3</v>
      </c>
      <c r="X1" s="4"/>
      <c r="Y1" s="4"/>
      <c r="Z1" s="5"/>
      <c r="AA1" s="6"/>
      <c r="AB1" s="13"/>
      <c r="AC1" s="9" t="s">
        <v>1</v>
      </c>
      <c r="AD1" s="10"/>
      <c r="AE1" s="11"/>
      <c r="AF1" s="11"/>
      <c r="AG1" s="3" t="s">
        <v>4</v>
      </c>
      <c r="AH1" s="4"/>
      <c r="AI1" s="4"/>
      <c r="AJ1" s="5"/>
      <c r="AK1" s="6" t="s">
        <v>5</v>
      </c>
      <c r="AL1" s="14"/>
      <c r="AM1" s="9" t="s">
        <v>1</v>
      </c>
      <c r="AN1" s="15" t="s">
        <v>6</v>
      </c>
      <c r="AO1" s="4"/>
      <c r="AP1" s="4"/>
      <c r="AQ1" s="5"/>
      <c r="AR1" s="6" t="s">
        <v>5</v>
      </c>
      <c r="AS1" s="8"/>
      <c r="AT1" s="16"/>
      <c r="AU1" s="16"/>
      <c r="AV1" s="9" t="s">
        <v>1</v>
      </c>
      <c r="AW1" s="15" t="s">
        <v>7</v>
      </c>
      <c r="AX1" s="4"/>
      <c r="AY1" s="4"/>
      <c r="AZ1" s="5"/>
      <c r="BA1" s="6" t="s">
        <v>5</v>
      </c>
      <c r="BB1" s="8"/>
      <c r="BC1" s="9" t="s">
        <v>1</v>
      </c>
      <c r="BD1" s="16"/>
      <c r="BE1" s="16"/>
      <c r="BF1" s="16"/>
      <c r="BG1" s="16"/>
    </row>
    <row r="2" ht="13.5" customHeight="1">
      <c r="A2" s="17" t="s">
        <v>8</v>
      </c>
      <c r="B2" s="18">
        <v>6841.0</v>
      </c>
      <c r="C2" s="2"/>
      <c r="D2" s="19"/>
      <c r="E2" s="20"/>
      <c r="F2" s="20"/>
      <c r="G2" s="21"/>
      <c r="H2" s="22" t="s">
        <v>9</v>
      </c>
      <c r="I2" s="23" t="s">
        <v>10</v>
      </c>
      <c r="J2" s="17" t="s">
        <v>8</v>
      </c>
      <c r="K2" s="18">
        <v>6841.0</v>
      </c>
      <c r="L2" s="2"/>
      <c r="M2" s="19"/>
      <c r="N2" s="20"/>
      <c r="O2" s="20"/>
      <c r="P2" s="21"/>
      <c r="Q2" s="24" t="s">
        <v>5</v>
      </c>
      <c r="R2" s="25" t="s">
        <v>11</v>
      </c>
      <c r="S2" s="26" t="s">
        <v>10</v>
      </c>
      <c r="T2" s="17" t="s">
        <v>8</v>
      </c>
      <c r="U2" s="27">
        <v>6841.0</v>
      </c>
      <c r="V2" s="11"/>
      <c r="W2" s="19"/>
      <c r="X2" s="20"/>
      <c r="Y2" s="20"/>
      <c r="Z2" s="21"/>
      <c r="AA2" s="22" t="s">
        <v>5</v>
      </c>
      <c r="AB2" s="28" t="s">
        <v>11</v>
      </c>
      <c r="AC2" s="26" t="s">
        <v>10</v>
      </c>
      <c r="AD2" s="17" t="s">
        <v>8</v>
      </c>
      <c r="AE2" s="27">
        <v>6841.0</v>
      </c>
      <c r="AF2" s="11"/>
      <c r="AG2" s="29"/>
      <c r="AH2" s="30"/>
      <c r="AI2" s="30"/>
      <c r="AJ2" s="31"/>
      <c r="AK2" s="24"/>
      <c r="AL2" s="32" t="s">
        <v>11</v>
      </c>
      <c r="AM2" s="26" t="s">
        <v>10</v>
      </c>
      <c r="AN2" s="33"/>
      <c r="AO2" s="20"/>
      <c r="AP2" s="20"/>
      <c r="AQ2" s="21"/>
      <c r="AR2" s="24"/>
      <c r="AS2" s="25" t="s">
        <v>11</v>
      </c>
      <c r="AT2" s="16"/>
      <c r="AU2" s="16"/>
      <c r="AV2" s="26" t="s">
        <v>10</v>
      </c>
      <c r="AW2" s="33"/>
      <c r="AX2" s="20"/>
      <c r="AY2" s="20"/>
      <c r="AZ2" s="21"/>
      <c r="BA2" s="24"/>
      <c r="BB2" s="25" t="s">
        <v>11</v>
      </c>
      <c r="BC2" s="26" t="s">
        <v>10</v>
      </c>
      <c r="BD2" s="16"/>
      <c r="BE2" s="16"/>
      <c r="BF2" s="16"/>
      <c r="BG2" s="16"/>
    </row>
    <row r="3" ht="12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34" t="s">
        <v>12</v>
      </c>
      <c r="AH3" s="35" t="s">
        <v>13</v>
      </c>
      <c r="AI3" s="35" t="s">
        <v>14</v>
      </c>
      <c r="AJ3" s="36" t="s">
        <v>15</v>
      </c>
      <c r="AK3" s="16"/>
      <c r="AL3" s="37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</row>
    <row r="4" ht="13.5" customHeight="1">
      <c r="A4" s="38" t="s">
        <v>16</v>
      </c>
      <c r="B4" s="39"/>
      <c r="C4" s="40"/>
      <c r="D4" s="40"/>
      <c r="E4" s="40"/>
      <c r="F4" s="40"/>
      <c r="G4" s="40"/>
      <c r="H4" s="40"/>
      <c r="I4" s="40"/>
      <c r="J4" s="41" t="s">
        <v>17</v>
      </c>
      <c r="K4" s="41" t="s">
        <v>18</v>
      </c>
      <c r="L4" s="40"/>
      <c r="M4" s="42" t="s">
        <v>12</v>
      </c>
      <c r="N4" s="42" t="s">
        <v>12</v>
      </c>
      <c r="O4" s="42" t="s">
        <v>12</v>
      </c>
      <c r="P4" s="42" t="s">
        <v>12</v>
      </c>
      <c r="Q4" s="42" t="s">
        <v>12</v>
      </c>
      <c r="R4" s="42" t="s">
        <v>12</v>
      </c>
      <c r="S4" s="40"/>
      <c r="T4" s="43" t="s">
        <v>19</v>
      </c>
      <c r="U4" s="44"/>
      <c r="V4" s="44"/>
      <c r="W4" s="44"/>
      <c r="X4" s="44"/>
      <c r="Y4" s="44"/>
      <c r="Z4" s="45"/>
      <c r="AA4" s="16"/>
      <c r="AB4" s="16"/>
      <c r="AC4" s="16"/>
      <c r="AD4" s="16"/>
      <c r="AE4" s="16"/>
      <c r="AF4" s="16"/>
      <c r="AG4" s="46"/>
      <c r="AH4" s="47"/>
      <c r="AI4" s="47"/>
      <c r="AJ4" s="48"/>
      <c r="AK4" s="49" t="s">
        <v>20</v>
      </c>
      <c r="AL4" s="50"/>
      <c r="AM4" s="16"/>
      <c r="AN4" s="51" t="s">
        <v>21</v>
      </c>
      <c r="AO4" s="52"/>
      <c r="AP4" s="53"/>
      <c r="AQ4" s="53"/>
      <c r="AR4" s="53"/>
      <c r="AS4" s="54" t="s">
        <v>22</v>
      </c>
      <c r="AT4" s="52"/>
      <c r="AU4" s="55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</row>
    <row r="5" ht="13.5" customHeight="1">
      <c r="A5" s="56" t="s">
        <v>23</v>
      </c>
      <c r="B5" s="57"/>
      <c r="C5" s="16"/>
      <c r="D5" s="58"/>
      <c r="E5" s="16"/>
      <c r="F5" s="16"/>
      <c r="G5" s="16"/>
      <c r="H5" s="16"/>
      <c r="I5" s="16"/>
      <c r="J5" s="59"/>
      <c r="K5" s="59" t="s">
        <v>24</v>
      </c>
      <c r="L5" s="16"/>
      <c r="M5" s="60"/>
      <c r="N5" s="60"/>
      <c r="O5" s="60"/>
      <c r="P5" s="60"/>
      <c r="Q5" s="60"/>
      <c r="R5" s="60"/>
      <c r="S5" s="16"/>
      <c r="T5" s="61" t="s">
        <v>25</v>
      </c>
      <c r="U5" s="62" t="s">
        <v>26</v>
      </c>
      <c r="V5" s="62" t="s">
        <v>27</v>
      </c>
      <c r="W5" s="62" t="s">
        <v>28</v>
      </c>
      <c r="X5" s="62" t="s">
        <v>29</v>
      </c>
      <c r="Y5" s="62" t="s">
        <v>30</v>
      </c>
      <c r="Z5" s="63" t="s">
        <v>31</v>
      </c>
      <c r="AA5" s="16"/>
      <c r="AB5" s="16"/>
      <c r="AC5" s="16"/>
      <c r="AD5" s="16"/>
      <c r="AE5" s="16"/>
      <c r="AF5" s="16"/>
      <c r="AG5" s="46"/>
      <c r="AH5" s="64"/>
      <c r="AI5" s="64"/>
      <c r="AJ5" s="65"/>
      <c r="AK5" s="66"/>
      <c r="AL5" s="37"/>
      <c r="AM5" s="16"/>
      <c r="AN5" s="67"/>
      <c r="AO5" s="68"/>
      <c r="AP5" s="69" t="s">
        <v>32</v>
      </c>
      <c r="AQ5" s="70" t="s">
        <v>33</v>
      </c>
      <c r="AR5" s="70" t="s">
        <v>34</v>
      </c>
      <c r="AS5" s="70" t="s">
        <v>35</v>
      </c>
      <c r="AT5" s="71" t="s">
        <v>36</v>
      </c>
      <c r="AU5" s="70" t="s">
        <v>37</v>
      </c>
      <c r="AV5" s="16"/>
      <c r="AW5" s="72" t="s">
        <v>38</v>
      </c>
      <c r="AX5" s="73"/>
      <c r="AY5" s="73"/>
      <c r="AZ5" s="74"/>
      <c r="BA5" s="16"/>
      <c r="BB5" s="72" t="s">
        <v>39</v>
      </c>
      <c r="BC5" s="74"/>
      <c r="BD5" s="16"/>
      <c r="BE5" s="16"/>
      <c r="BF5" s="16"/>
      <c r="BG5" s="16"/>
    </row>
    <row r="6" ht="13.5" customHeight="1">
      <c r="A6" s="75" t="s">
        <v>40</v>
      </c>
      <c r="B6" s="76"/>
      <c r="C6" s="77" t="s">
        <v>40</v>
      </c>
      <c r="F6" s="78" t="s">
        <v>41</v>
      </c>
      <c r="G6" s="79"/>
      <c r="H6" s="80"/>
      <c r="I6" s="16"/>
      <c r="J6" s="81"/>
      <c r="K6" s="81" t="s">
        <v>42</v>
      </c>
      <c r="L6" s="16"/>
      <c r="M6" s="64" t="s">
        <v>43</v>
      </c>
      <c r="N6" s="64" t="s">
        <v>43</v>
      </c>
      <c r="O6" s="64" t="s">
        <v>43</v>
      </c>
      <c r="P6" s="64" t="s">
        <v>43</v>
      </c>
      <c r="Q6" s="64" t="s">
        <v>43</v>
      </c>
      <c r="R6" s="64" t="s">
        <v>43</v>
      </c>
      <c r="S6" s="16"/>
      <c r="T6" s="82" t="s">
        <v>44</v>
      </c>
      <c r="U6" s="83">
        <v>1105.0</v>
      </c>
      <c r="V6" s="64"/>
      <c r="W6" s="64" t="s">
        <v>45</v>
      </c>
      <c r="X6" s="83" t="s">
        <v>46</v>
      </c>
      <c r="Y6" s="83" t="s">
        <v>47</v>
      </c>
      <c r="Z6" s="84" t="s">
        <v>48</v>
      </c>
      <c r="AA6" s="16"/>
      <c r="AB6" s="16"/>
      <c r="AC6" s="16"/>
      <c r="AD6" s="16"/>
      <c r="AE6" s="16"/>
      <c r="AF6" s="16"/>
      <c r="AG6" s="46"/>
      <c r="AH6" s="64"/>
      <c r="AI6" s="64"/>
      <c r="AJ6" s="65"/>
      <c r="AK6" s="66"/>
      <c r="AL6" s="37"/>
      <c r="AM6" s="16"/>
      <c r="AN6" s="85"/>
      <c r="AO6" s="86"/>
      <c r="AP6" s="87"/>
      <c r="AQ6" s="88"/>
      <c r="AR6" s="88"/>
      <c r="AS6" s="88"/>
      <c r="AT6" s="89"/>
      <c r="AU6" s="88"/>
      <c r="AV6" s="16"/>
      <c r="AW6" s="90"/>
      <c r="AZ6" s="91"/>
      <c r="BA6" s="16"/>
      <c r="BB6" s="90"/>
      <c r="BC6" s="91"/>
      <c r="BD6" s="16"/>
      <c r="BE6" s="16"/>
      <c r="BF6" s="16"/>
      <c r="BG6" s="16"/>
    </row>
    <row r="7" ht="12.75" customHeight="1">
      <c r="F7" s="66"/>
      <c r="G7" s="16"/>
      <c r="H7" s="86"/>
      <c r="I7" s="16"/>
      <c r="J7" s="92">
        <v>1.0</v>
      </c>
      <c r="K7" s="60"/>
      <c r="L7" s="16"/>
      <c r="M7" s="60"/>
      <c r="N7" s="60"/>
      <c r="O7" s="60"/>
      <c r="P7" s="60"/>
      <c r="Q7" s="60"/>
      <c r="R7" s="60"/>
      <c r="S7" s="16"/>
      <c r="T7" s="93"/>
      <c r="U7" s="64"/>
      <c r="V7" s="64"/>
      <c r="W7" s="64"/>
      <c r="X7" s="64"/>
      <c r="Y7" s="64"/>
      <c r="Z7" s="65"/>
      <c r="AA7" s="16"/>
      <c r="AB7" s="16"/>
      <c r="AC7" s="16"/>
      <c r="AD7" s="16"/>
      <c r="AE7" s="16"/>
      <c r="AF7" s="16"/>
      <c r="AG7" s="46"/>
      <c r="AH7" s="64"/>
      <c r="AI7" s="64"/>
      <c r="AJ7" s="65"/>
      <c r="AK7" s="66"/>
      <c r="AL7" s="37"/>
      <c r="AM7" s="16"/>
      <c r="AN7" s="94" t="s">
        <v>49</v>
      </c>
      <c r="AO7" s="94"/>
      <c r="AP7" s="94"/>
      <c r="AQ7" s="94"/>
      <c r="AR7" s="94"/>
      <c r="AS7" s="94"/>
      <c r="AT7" s="94"/>
      <c r="AU7" s="94"/>
      <c r="AV7" s="16"/>
      <c r="AW7" s="90"/>
      <c r="AZ7" s="91"/>
      <c r="BA7" s="16"/>
      <c r="BB7" s="90"/>
      <c r="BC7" s="91"/>
      <c r="BD7" s="16"/>
      <c r="BE7" s="16"/>
      <c r="BF7" s="16"/>
      <c r="BG7" s="16"/>
    </row>
    <row r="8" ht="12.75" customHeight="1">
      <c r="F8" s="66"/>
      <c r="G8" s="16"/>
      <c r="H8" s="86"/>
      <c r="I8" s="16"/>
      <c r="J8" s="95"/>
      <c r="K8" s="96"/>
      <c r="L8" s="16"/>
      <c r="M8" s="96"/>
      <c r="N8" s="96"/>
      <c r="O8" s="96"/>
      <c r="P8" s="96"/>
      <c r="Q8" s="96"/>
      <c r="R8" s="96"/>
      <c r="S8" s="16"/>
      <c r="T8" s="93"/>
      <c r="U8" s="64"/>
      <c r="V8" s="64"/>
      <c r="W8" s="64"/>
      <c r="X8" s="64"/>
      <c r="Y8" s="64"/>
      <c r="Z8" s="65"/>
      <c r="AA8" s="16"/>
      <c r="AB8" s="16"/>
      <c r="AC8" s="16"/>
      <c r="AD8" s="16"/>
      <c r="AE8" s="16"/>
      <c r="AF8" s="16"/>
      <c r="AG8" s="46"/>
      <c r="AH8" s="64"/>
      <c r="AI8" s="64"/>
      <c r="AJ8" s="65"/>
      <c r="AK8" s="66"/>
      <c r="AL8" s="37"/>
      <c r="AM8" s="16"/>
      <c r="AN8" s="94" t="s">
        <v>50</v>
      </c>
      <c r="AO8" s="94"/>
      <c r="AP8" s="94"/>
      <c r="AQ8" s="94"/>
      <c r="AR8" s="94"/>
      <c r="AS8" s="94"/>
      <c r="AT8" s="94"/>
      <c r="AU8" s="94"/>
      <c r="AV8" s="16"/>
      <c r="AW8" s="97"/>
      <c r="AX8" s="98"/>
      <c r="AY8" s="98"/>
      <c r="AZ8" s="99"/>
      <c r="BA8" s="16"/>
      <c r="BB8" s="90"/>
      <c r="BC8" s="91"/>
      <c r="BD8" s="16"/>
      <c r="BE8" s="16"/>
      <c r="BF8" s="16"/>
      <c r="BG8" s="16"/>
    </row>
    <row r="9" ht="13.5" customHeight="1">
      <c r="F9" s="66"/>
      <c r="G9" s="16"/>
      <c r="H9" s="86"/>
      <c r="I9" s="16"/>
      <c r="J9" s="85"/>
      <c r="K9" s="81"/>
      <c r="L9" s="16"/>
      <c r="M9" s="81"/>
      <c r="N9" s="81"/>
      <c r="O9" s="81"/>
      <c r="P9" s="81"/>
      <c r="Q9" s="81"/>
      <c r="R9" s="81"/>
      <c r="S9" s="16"/>
      <c r="T9" s="93"/>
      <c r="U9" s="64"/>
      <c r="V9" s="64"/>
      <c r="W9" s="64"/>
      <c r="X9" s="64"/>
      <c r="Y9" s="64"/>
      <c r="Z9" s="65"/>
      <c r="AA9" s="16"/>
      <c r="AB9" s="16"/>
      <c r="AC9" s="16"/>
      <c r="AD9" s="16"/>
      <c r="AE9" s="16"/>
      <c r="AF9" s="16"/>
      <c r="AG9" s="46"/>
      <c r="AH9" s="64"/>
      <c r="AI9" s="64"/>
      <c r="AJ9" s="65"/>
      <c r="AK9" s="100"/>
      <c r="AL9" s="101"/>
      <c r="AM9" s="16"/>
      <c r="AN9" s="94" t="s">
        <v>51</v>
      </c>
      <c r="AO9" s="94"/>
      <c r="AP9" s="94"/>
      <c r="AQ9" s="94"/>
      <c r="AR9" s="94"/>
      <c r="AS9" s="94"/>
      <c r="AT9" s="94"/>
      <c r="AU9" s="94"/>
      <c r="AV9" s="16"/>
      <c r="AW9" s="16"/>
      <c r="AX9" s="16"/>
      <c r="AY9" s="16"/>
      <c r="AZ9" s="16"/>
      <c r="BA9" s="16"/>
      <c r="BB9" s="90"/>
      <c r="BC9" s="91"/>
      <c r="BD9" s="16"/>
      <c r="BE9" s="16"/>
      <c r="BF9" s="16"/>
      <c r="BG9" s="16"/>
    </row>
    <row r="10" ht="12.75" customHeight="1">
      <c r="F10" s="66"/>
      <c r="G10" s="16"/>
      <c r="H10" s="86"/>
      <c r="I10" s="16"/>
      <c r="J10" s="92">
        <v>2.0</v>
      </c>
      <c r="K10" s="60"/>
      <c r="L10" s="16"/>
      <c r="M10" s="60"/>
      <c r="N10" s="60"/>
      <c r="O10" s="60"/>
      <c r="P10" s="60"/>
      <c r="Q10" s="60"/>
      <c r="R10" s="60"/>
      <c r="S10" s="16"/>
      <c r="T10" s="93"/>
      <c r="U10" s="64"/>
      <c r="V10" s="64"/>
      <c r="W10" s="64"/>
      <c r="X10" s="64"/>
      <c r="Y10" s="64"/>
      <c r="Z10" s="65"/>
      <c r="AA10" s="16"/>
      <c r="AB10" s="16"/>
      <c r="AC10" s="16"/>
      <c r="AD10" s="16"/>
      <c r="AE10" s="16"/>
      <c r="AF10" s="16"/>
      <c r="AG10" s="102"/>
      <c r="AH10" s="103"/>
      <c r="AI10" s="103"/>
      <c r="AJ10" s="104"/>
      <c r="AK10" s="66"/>
      <c r="AL10" s="37"/>
      <c r="AM10" s="16"/>
      <c r="AN10" s="94"/>
      <c r="AO10" s="94"/>
      <c r="AP10" s="94"/>
      <c r="AQ10" s="94"/>
      <c r="AR10" s="94"/>
      <c r="AS10" s="94"/>
      <c r="AT10" s="94"/>
      <c r="AU10" s="94"/>
      <c r="AV10" s="16"/>
      <c r="AW10" s="72" t="s">
        <v>52</v>
      </c>
      <c r="AX10" s="73"/>
      <c r="AY10" s="73"/>
      <c r="AZ10" s="74"/>
      <c r="BA10" s="16"/>
      <c r="BB10" s="90"/>
      <c r="BC10" s="91"/>
      <c r="BD10" s="16"/>
      <c r="BE10" s="16"/>
      <c r="BF10" s="16"/>
      <c r="BG10" s="16"/>
    </row>
    <row r="11" ht="12.75" customHeight="1">
      <c r="F11" s="66"/>
      <c r="G11" s="16"/>
      <c r="H11" s="86"/>
      <c r="I11" s="16"/>
      <c r="J11" s="95"/>
      <c r="K11" s="96"/>
      <c r="L11" s="16"/>
      <c r="M11" s="96"/>
      <c r="N11" s="96"/>
      <c r="O11" s="96"/>
      <c r="P11" s="96"/>
      <c r="Q11" s="96"/>
      <c r="R11" s="96"/>
      <c r="S11" s="16"/>
      <c r="T11" s="93"/>
      <c r="U11" s="64"/>
      <c r="V11" s="64"/>
      <c r="W11" s="64"/>
      <c r="X11" s="64"/>
      <c r="Y11" s="64"/>
      <c r="Z11" s="65"/>
      <c r="AA11" s="16"/>
      <c r="AB11" s="16"/>
      <c r="AC11" s="16"/>
      <c r="AD11" s="16"/>
      <c r="AE11" s="16"/>
      <c r="AF11" s="16"/>
      <c r="AG11" s="105" t="s">
        <v>53</v>
      </c>
      <c r="AH11" s="106" t="s">
        <v>54</v>
      </c>
      <c r="AI11" s="107"/>
      <c r="AJ11" s="80"/>
      <c r="AK11" s="66"/>
      <c r="AL11" s="37"/>
      <c r="AM11" s="16"/>
      <c r="AN11" s="94"/>
      <c r="AO11" s="94"/>
      <c r="AP11" s="94"/>
      <c r="AQ11" s="94"/>
      <c r="AR11" s="94"/>
      <c r="AS11" s="94"/>
      <c r="AT11" s="94"/>
      <c r="AU11" s="94"/>
      <c r="AV11" s="16"/>
      <c r="AW11" s="90"/>
      <c r="AZ11" s="91"/>
      <c r="BA11" s="16"/>
      <c r="BB11" s="90"/>
      <c r="BC11" s="91"/>
      <c r="BD11" s="16"/>
      <c r="BE11" s="16"/>
      <c r="BF11" s="16"/>
      <c r="BG11" s="16"/>
    </row>
    <row r="12" ht="12.75" customHeight="1">
      <c r="F12" s="66"/>
      <c r="G12" s="16"/>
      <c r="H12" s="86"/>
      <c r="I12" s="16"/>
      <c r="J12" s="85"/>
      <c r="K12" s="81"/>
      <c r="L12" s="16"/>
      <c r="M12" s="81"/>
      <c r="N12" s="81"/>
      <c r="O12" s="81"/>
      <c r="P12" s="81"/>
      <c r="Q12" s="81"/>
      <c r="R12" s="81"/>
      <c r="S12" s="16"/>
      <c r="T12" s="93"/>
      <c r="U12" s="64"/>
      <c r="V12" s="64"/>
      <c r="W12" s="64"/>
      <c r="X12" s="64"/>
      <c r="Y12" s="64"/>
      <c r="Z12" s="65"/>
      <c r="AA12" s="16"/>
      <c r="AB12" s="16"/>
      <c r="AC12" s="16"/>
      <c r="AD12" s="16"/>
      <c r="AE12" s="16"/>
      <c r="AF12" s="16"/>
      <c r="AG12" s="66"/>
      <c r="AH12" s="16"/>
      <c r="AI12" s="16"/>
      <c r="AJ12" s="86"/>
      <c r="AK12" s="66"/>
      <c r="AL12" s="37"/>
      <c r="AM12" s="16"/>
      <c r="AN12" s="94"/>
      <c r="AO12" s="94"/>
      <c r="AP12" s="94"/>
      <c r="AQ12" s="94"/>
      <c r="AR12" s="94"/>
      <c r="AS12" s="94"/>
      <c r="AT12" s="94"/>
      <c r="AU12" s="94"/>
      <c r="AV12" s="16"/>
      <c r="AW12" s="90"/>
      <c r="AZ12" s="91"/>
      <c r="BA12" s="16"/>
      <c r="BB12" s="90"/>
      <c r="BC12" s="91"/>
      <c r="BD12" s="16"/>
      <c r="BE12" s="16"/>
      <c r="BF12" s="16"/>
      <c r="BG12" s="16"/>
    </row>
    <row r="13" ht="12.75" customHeight="1">
      <c r="F13" s="66"/>
      <c r="G13" s="16"/>
      <c r="H13" s="86"/>
      <c r="I13" s="16"/>
      <c r="J13" s="92">
        <v>3.0</v>
      </c>
      <c r="K13" s="60"/>
      <c r="L13" s="16"/>
      <c r="M13" s="60"/>
      <c r="N13" s="60"/>
      <c r="O13" s="60"/>
      <c r="P13" s="60"/>
      <c r="Q13" s="60"/>
      <c r="R13" s="60"/>
      <c r="S13" s="16"/>
      <c r="T13" s="93"/>
      <c r="U13" s="64"/>
      <c r="V13" s="64"/>
      <c r="W13" s="64"/>
      <c r="X13" s="64"/>
      <c r="Y13" s="64"/>
      <c r="Z13" s="65"/>
      <c r="AA13" s="16"/>
      <c r="AB13" s="16"/>
      <c r="AC13" s="16"/>
      <c r="AD13" s="16"/>
      <c r="AE13" s="16"/>
      <c r="AF13" s="16"/>
      <c r="AG13" s="66"/>
      <c r="AH13" s="16"/>
      <c r="AI13" s="16"/>
      <c r="AJ13" s="86"/>
      <c r="AK13" s="66"/>
      <c r="AL13" s="37"/>
      <c r="AM13" s="16"/>
      <c r="AN13" s="94"/>
      <c r="AO13" s="94"/>
      <c r="AP13" s="94"/>
      <c r="AQ13" s="94"/>
      <c r="AR13" s="94"/>
      <c r="AS13" s="94"/>
      <c r="AT13" s="94"/>
      <c r="AU13" s="94"/>
      <c r="AV13" s="16"/>
      <c r="AW13" s="97"/>
      <c r="AX13" s="98"/>
      <c r="AY13" s="98"/>
      <c r="AZ13" s="99"/>
      <c r="BA13" s="16"/>
      <c r="BB13" s="90"/>
      <c r="BC13" s="91"/>
      <c r="BD13" s="16"/>
      <c r="BE13" s="16"/>
      <c r="BF13" s="16"/>
      <c r="BG13" s="16"/>
    </row>
    <row r="14" ht="12.75" customHeight="1">
      <c r="F14" s="66"/>
      <c r="G14" s="16"/>
      <c r="H14" s="86"/>
      <c r="I14" s="16"/>
      <c r="J14" s="95"/>
      <c r="K14" s="96"/>
      <c r="L14" s="16"/>
      <c r="M14" s="96"/>
      <c r="N14" s="96"/>
      <c r="O14" s="96"/>
      <c r="P14" s="96"/>
      <c r="Q14" s="96"/>
      <c r="R14" s="96"/>
      <c r="S14" s="16"/>
      <c r="T14" s="93"/>
      <c r="U14" s="64"/>
      <c r="V14" s="64"/>
      <c r="W14" s="64"/>
      <c r="X14" s="64"/>
      <c r="Y14" s="64"/>
      <c r="Z14" s="65"/>
      <c r="AA14" s="16"/>
      <c r="AB14" s="16"/>
      <c r="AC14" s="16"/>
      <c r="AD14" s="16"/>
      <c r="AE14" s="16"/>
      <c r="AF14" s="16"/>
      <c r="AG14" s="66"/>
      <c r="AH14" s="16"/>
      <c r="AI14" s="16"/>
      <c r="AJ14" s="86"/>
      <c r="AK14" s="66"/>
      <c r="AL14" s="37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97"/>
      <c r="BC14" s="99"/>
      <c r="BD14" s="16"/>
      <c r="BE14" s="16"/>
      <c r="BF14" s="16"/>
      <c r="BG14" s="16"/>
    </row>
    <row r="15" ht="12.75" customHeight="1">
      <c r="F15" s="66"/>
      <c r="G15" s="16"/>
      <c r="H15" s="86"/>
      <c r="I15" s="16"/>
      <c r="J15" s="88"/>
      <c r="K15" s="81"/>
      <c r="L15" s="16"/>
      <c r="M15" s="81"/>
      <c r="N15" s="81"/>
      <c r="O15" s="81"/>
      <c r="P15" s="81"/>
      <c r="Q15" s="81"/>
      <c r="R15" s="81"/>
      <c r="S15" s="16"/>
      <c r="T15" s="108"/>
      <c r="U15" s="109"/>
      <c r="V15" s="109"/>
      <c r="W15" s="109"/>
      <c r="X15" s="109"/>
      <c r="Y15" s="109"/>
      <c r="Z15" s="110"/>
      <c r="AA15" s="16"/>
      <c r="AB15" s="16"/>
      <c r="AC15" s="16"/>
      <c r="AD15" s="16"/>
      <c r="AE15" s="16"/>
      <c r="AF15" s="16"/>
      <c r="AG15" s="66"/>
      <c r="AH15" s="16"/>
      <c r="AI15" s="16"/>
      <c r="AJ15" s="86"/>
      <c r="AK15" s="66"/>
      <c r="AL15" s="37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</row>
    <row r="16" ht="12.75" customHeight="1">
      <c r="F16" s="66"/>
      <c r="G16" s="16"/>
      <c r="H16" s="86"/>
      <c r="I16" s="16"/>
      <c r="J16" s="111">
        <v>4.0</v>
      </c>
      <c r="K16" s="80"/>
      <c r="L16" s="16"/>
      <c r="M16" s="60"/>
      <c r="N16" s="60"/>
      <c r="O16" s="60"/>
      <c r="P16" s="60"/>
      <c r="Q16" s="60"/>
      <c r="R16" s="60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66"/>
      <c r="AH16" s="16"/>
      <c r="AI16" s="16"/>
      <c r="AJ16" s="86"/>
      <c r="AK16" s="66"/>
      <c r="AL16" s="37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</row>
    <row r="17" ht="13.5" customHeight="1">
      <c r="F17" s="66"/>
      <c r="G17" s="16"/>
      <c r="H17" s="86"/>
      <c r="I17" s="16"/>
      <c r="J17" s="112"/>
      <c r="K17" s="86"/>
      <c r="L17" s="16"/>
      <c r="M17" s="96"/>
      <c r="N17" s="96"/>
      <c r="O17" s="96"/>
      <c r="P17" s="96"/>
      <c r="Q17" s="96"/>
      <c r="R17" s="96"/>
      <c r="S17" s="16"/>
      <c r="T17" s="113" t="s">
        <v>55</v>
      </c>
      <c r="U17" s="114" t="s">
        <v>56</v>
      </c>
      <c r="V17" s="115"/>
      <c r="W17" s="115"/>
      <c r="X17" s="115"/>
      <c r="Y17" s="115"/>
      <c r="Z17" s="116"/>
      <c r="AA17" s="16"/>
      <c r="AB17" s="16"/>
      <c r="AC17" s="16"/>
      <c r="AD17" s="16"/>
      <c r="AE17" s="16"/>
      <c r="AF17" s="16"/>
      <c r="AG17" s="66"/>
      <c r="AH17" s="16"/>
      <c r="AI17" s="16"/>
      <c r="AJ17" s="86"/>
      <c r="AK17" s="117"/>
      <c r="AL17" s="118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72" t="s">
        <v>57</v>
      </c>
      <c r="AX17" s="74"/>
      <c r="AY17" s="16"/>
      <c r="AZ17" s="16"/>
      <c r="BA17" s="16"/>
      <c r="BB17" s="16"/>
      <c r="BC17" s="16"/>
      <c r="BD17" s="16"/>
      <c r="BE17" s="16"/>
      <c r="BF17" s="16"/>
      <c r="BG17" s="16"/>
    </row>
    <row r="18" ht="13.5" customHeight="1">
      <c r="F18" s="117"/>
      <c r="G18" s="119"/>
      <c r="H18" s="57"/>
      <c r="I18" s="16"/>
      <c r="J18" s="120"/>
      <c r="K18" s="57"/>
      <c r="L18" s="16"/>
      <c r="M18" s="81"/>
      <c r="N18" s="81"/>
      <c r="O18" s="81"/>
      <c r="P18" s="81"/>
      <c r="Q18" s="81"/>
      <c r="R18" s="81"/>
      <c r="S18" s="16"/>
      <c r="T18" s="117"/>
      <c r="U18" s="30"/>
      <c r="V18" s="30"/>
      <c r="W18" s="30"/>
      <c r="X18" s="30"/>
      <c r="Y18" s="30"/>
      <c r="Z18" s="31"/>
      <c r="AA18" s="16"/>
      <c r="AB18" s="16"/>
      <c r="AC18" s="16"/>
      <c r="AD18" s="16"/>
      <c r="AE18" s="16"/>
      <c r="AF18" s="16"/>
      <c r="AG18" s="117"/>
      <c r="AH18" s="121"/>
      <c r="AI18" s="121"/>
      <c r="AJ18" s="57"/>
      <c r="AK18" s="122" t="s">
        <v>58</v>
      </c>
      <c r="AL18" s="5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90"/>
      <c r="AX18" s="91"/>
      <c r="AY18" s="16"/>
      <c r="AZ18" s="16"/>
      <c r="BA18" s="16"/>
      <c r="BB18" s="16"/>
      <c r="BC18" s="16"/>
      <c r="BD18" s="16"/>
      <c r="BE18" s="16"/>
      <c r="BF18" s="16"/>
      <c r="BG18" s="16"/>
    </row>
    <row r="19" ht="12.75" customHeight="1">
      <c r="F19" s="16"/>
      <c r="G19" s="16"/>
      <c r="H19" s="16"/>
      <c r="I19" s="16"/>
      <c r="J19" s="123" t="s">
        <v>59</v>
      </c>
      <c r="K19" s="124"/>
      <c r="L19" s="16"/>
      <c r="M19" s="124"/>
      <c r="N19" s="124"/>
      <c r="O19" s="124"/>
      <c r="P19" s="124"/>
      <c r="Q19" s="124"/>
      <c r="R19" s="124"/>
      <c r="S19" s="16"/>
      <c r="T19" s="125" t="s">
        <v>60</v>
      </c>
      <c r="U19" s="45"/>
      <c r="V19" s="114" t="s">
        <v>61</v>
      </c>
      <c r="W19" s="115"/>
      <c r="X19" s="115"/>
      <c r="Y19" s="115"/>
      <c r="Z19" s="116"/>
      <c r="AA19" s="16"/>
      <c r="AB19" s="16"/>
      <c r="AC19" s="16"/>
      <c r="AD19" s="16"/>
      <c r="AE19" s="16"/>
      <c r="AF19" s="16"/>
      <c r="AG19" s="126" t="s">
        <v>53</v>
      </c>
      <c r="AH19" s="106" t="s">
        <v>62</v>
      </c>
      <c r="AI19" s="107"/>
      <c r="AJ19" s="80"/>
      <c r="AK19" s="16"/>
      <c r="AL19" s="37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90"/>
      <c r="AX19" s="91"/>
      <c r="AY19" s="16"/>
      <c r="AZ19" s="16"/>
      <c r="BA19" s="16"/>
      <c r="BB19" s="16"/>
      <c r="BC19" s="16"/>
      <c r="BD19" s="16"/>
      <c r="BE19" s="16"/>
      <c r="BF19" s="16"/>
      <c r="BG19" s="16"/>
    </row>
    <row r="20" ht="13.5" customHeight="1">
      <c r="A20" s="16"/>
      <c r="B20" s="16"/>
      <c r="C20" s="16"/>
      <c r="D20" s="16"/>
      <c r="E20" s="16"/>
      <c r="F20" s="16"/>
      <c r="G20" s="16"/>
      <c r="H20" s="16"/>
      <c r="I20" s="16"/>
      <c r="J20" s="127"/>
      <c r="K20" s="128"/>
      <c r="L20" s="16"/>
      <c r="M20" s="128"/>
      <c r="N20" s="128"/>
      <c r="O20" s="128"/>
      <c r="P20" s="128"/>
      <c r="Q20" s="128"/>
      <c r="R20" s="128"/>
      <c r="S20" s="16"/>
      <c r="T20" s="129"/>
      <c r="U20" s="130"/>
      <c r="V20" s="130"/>
      <c r="W20" s="130"/>
      <c r="X20" s="130"/>
      <c r="Y20" s="130"/>
      <c r="Z20" s="131"/>
      <c r="AA20" s="16"/>
      <c r="AB20" s="16"/>
      <c r="AC20" s="16"/>
      <c r="AD20" s="16"/>
      <c r="AE20" s="16"/>
      <c r="AF20" s="16"/>
      <c r="AG20" s="66"/>
      <c r="AH20" s="16"/>
      <c r="AI20" s="16"/>
      <c r="AJ20" s="86"/>
      <c r="AK20" s="16"/>
      <c r="AL20" s="37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97"/>
      <c r="AX20" s="99"/>
      <c r="AY20" s="16"/>
      <c r="AZ20" s="16"/>
      <c r="BA20" s="16"/>
      <c r="BB20" s="16"/>
      <c r="BC20" s="16"/>
      <c r="BD20" s="16"/>
      <c r="BE20" s="16"/>
      <c r="BF20" s="16"/>
      <c r="BG20" s="16"/>
    </row>
    <row r="21" ht="13.5" customHeight="1">
      <c r="A21" s="132" t="s">
        <v>63</v>
      </c>
      <c r="B21" s="133" t="s">
        <v>64</v>
      </c>
      <c r="C21" s="44"/>
      <c r="D21" s="134"/>
      <c r="E21" s="135" t="s">
        <v>65</v>
      </c>
      <c r="F21" s="135" t="s">
        <v>66</v>
      </c>
      <c r="G21" s="135" t="s">
        <v>67</v>
      </c>
      <c r="H21" s="135" t="s">
        <v>68</v>
      </c>
      <c r="I21" s="16"/>
      <c r="J21" s="136"/>
      <c r="K21" s="137"/>
      <c r="L21" s="16"/>
      <c r="M21" s="137"/>
      <c r="N21" s="137"/>
      <c r="O21" s="137"/>
      <c r="P21" s="137"/>
      <c r="Q21" s="137"/>
      <c r="R21" s="137"/>
      <c r="S21" s="16"/>
      <c r="T21" s="138"/>
      <c r="U21" s="139"/>
      <c r="V21" s="139"/>
      <c r="W21" s="139"/>
      <c r="X21" s="139"/>
      <c r="Y21" s="139"/>
      <c r="Z21" s="140"/>
      <c r="AA21" s="16"/>
      <c r="AB21" s="16"/>
      <c r="AC21" s="16"/>
      <c r="AD21" s="16"/>
      <c r="AE21" s="16"/>
      <c r="AF21" s="16"/>
      <c r="AG21" s="66"/>
      <c r="AH21" s="16"/>
      <c r="AI21" s="16"/>
      <c r="AJ21" s="86"/>
      <c r="AK21" s="16"/>
      <c r="AL21" s="37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41"/>
      <c r="AY21" s="16"/>
      <c r="AZ21" s="16"/>
      <c r="BA21" s="16"/>
      <c r="BB21" s="16"/>
      <c r="BC21" s="16"/>
      <c r="BD21" s="16"/>
      <c r="BE21" s="16"/>
      <c r="BF21" s="16"/>
      <c r="BG21" s="16"/>
    </row>
    <row r="22" ht="12.75" customHeight="1">
      <c r="A22" s="142" t="s">
        <v>69</v>
      </c>
      <c r="B22" s="143" t="s">
        <v>70</v>
      </c>
      <c r="C22" s="130"/>
      <c r="D22" s="144"/>
      <c r="E22" s="145" t="s">
        <v>71</v>
      </c>
      <c r="F22" s="145" t="s">
        <v>72</v>
      </c>
      <c r="G22" s="145" t="s">
        <v>73</v>
      </c>
      <c r="H22" s="146"/>
      <c r="I22" s="16"/>
      <c r="J22" s="92">
        <v>1.0</v>
      </c>
      <c r="K22" s="60"/>
      <c r="L22" s="16"/>
      <c r="M22" s="60"/>
      <c r="N22" s="60"/>
      <c r="O22" s="60"/>
      <c r="P22" s="60"/>
      <c r="Q22" s="60"/>
      <c r="R22" s="60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66"/>
      <c r="AH22" s="16"/>
      <c r="AI22" s="16"/>
      <c r="AJ22" s="86"/>
      <c r="AK22" s="16"/>
      <c r="AL22" s="37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41"/>
      <c r="AY22" s="16"/>
      <c r="AZ22" s="16"/>
      <c r="BA22" s="16"/>
      <c r="BB22" s="16"/>
      <c r="BC22" s="16"/>
      <c r="BD22" s="16"/>
      <c r="BE22" s="16"/>
      <c r="BF22" s="16"/>
      <c r="BG22" s="16"/>
    </row>
    <row r="23" ht="13.5" customHeight="1">
      <c r="A23" s="82" t="s">
        <v>74</v>
      </c>
      <c r="B23" s="147" t="s">
        <v>75</v>
      </c>
      <c r="C23" s="148"/>
      <c r="D23" s="149"/>
      <c r="E23" s="83" t="s">
        <v>76</v>
      </c>
      <c r="F23" s="83" t="s">
        <v>77</v>
      </c>
      <c r="G23" s="64"/>
      <c r="H23" s="64"/>
      <c r="I23" s="16"/>
      <c r="J23" s="95"/>
      <c r="K23" s="96"/>
      <c r="L23" s="16"/>
      <c r="M23" s="96"/>
      <c r="N23" s="96"/>
      <c r="O23" s="96"/>
      <c r="P23" s="96"/>
      <c r="Q23" s="96"/>
      <c r="R23" s="9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66"/>
      <c r="AH23" s="16"/>
      <c r="AI23" s="16"/>
      <c r="AJ23" s="86"/>
      <c r="AK23" s="16"/>
      <c r="AL23" s="37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43" t="s">
        <v>78</v>
      </c>
      <c r="AX23" s="44"/>
      <c r="AY23" s="44"/>
      <c r="AZ23" s="44"/>
      <c r="BA23" s="44"/>
      <c r="BB23" s="44"/>
      <c r="BC23" s="45"/>
      <c r="BD23" s="16"/>
      <c r="BE23" s="16"/>
      <c r="BF23" s="16"/>
      <c r="BG23" s="16"/>
    </row>
    <row r="24" ht="13.5" customHeight="1">
      <c r="A24" s="93"/>
      <c r="B24" s="150"/>
      <c r="C24" s="148"/>
      <c r="D24" s="149"/>
      <c r="E24" s="64"/>
      <c r="F24" s="64"/>
      <c r="G24" s="64"/>
      <c r="H24" s="64"/>
      <c r="I24" s="16"/>
      <c r="J24" s="85"/>
      <c r="K24" s="81"/>
      <c r="L24" s="16"/>
      <c r="M24" s="81"/>
      <c r="N24" s="81"/>
      <c r="O24" s="81"/>
      <c r="P24" s="81"/>
      <c r="Q24" s="81"/>
      <c r="R24" s="81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66"/>
      <c r="AH24" s="16"/>
      <c r="AI24" s="16"/>
      <c r="AJ24" s="86"/>
      <c r="AK24" s="16"/>
      <c r="AL24" s="37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61"/>
      <c r="AX24" s="151" t="s">
        <v>79</v>
      </c>
      <c r="AY24" s="151" t="s">
        <v>80</v>
      </c>
      <c r="AZ24" s="151" t="s">
        <v>31</v>
      </c>
      <c r="BA24" s="151" t="s">
        <v>29</v>
      </c>
      <c r="BB24" s="152" t="s">
        <v>30</v>
      </c>
      <c r="BC24" s="116"/>
      <c r="BD24" s="16"/>
      <c r="BE24" s="16"/>
      <c r="BF24" s="16"/>
      <c r="BG24" s="16"/>
    </row>
    <row r="25" ht="12.75" customHeight="1">
      <c r="A25" s="93"/>
      <c r="B25" s="150"/>
      <c r="C25" s="148"/>
      <c r="D25" s="149"/>
      <c r="E25" s="64"/>
      <c r="F25" s="64"/>
      <c r="G25" s="64"/>
      <c r="H25" s="64"/>
      <c r="I25" s="16"/>
      <c r="J25" s="92">
        <v>2.0</v>
      </c>
      <c r="K25" s="60"/>
      <c r="L25" s="16"/>
      <c r="M25" s="60"/>
      <c r="N25" s="60"/>
      <c r="O25" s="60"/>
      <c r="P25" s="60"/>
      <c r="Q25" s="60"/>
      <c r="R25" s="60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66"/>
      <c r="AH25" s="16"/>
      <c r="AI25" s="16"/>
      <c r="AJ25" s="86"/>
      <c r="AK25" s="16"/>
      <c r="AL25" s="37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53" t="s">
        <v>81</v>
      </c>
      <c r="AX25" s="64">
        <v>1.0</v>
      </c>
      <c r="AY25" s="83" t="s">
        <v>82</v>
      </c>
      <c r="AZ25" s="64">
        <v>1.0</v>
      </c>
      <c r="BA25" s="64"/>
      <c r="BB25" s="154" t="s">
        <v>83</v>
      </c>
      <c r="BC25" s="155"/>
      <c r="BD25" s="16"/>
      <c r="BE25" s="16"/>
      <c r="BF25" s="16"/>
      <c r="BG25" s="16"/>
    </row>
    <row r="26" ht="12.75" customHeight="1">
      <c r="A26" s="93"/>
      <c r="B26" s="150"/>
      <c r="C26" s="148"/>
      <c r="D26" s="149"/>
      <c r="E26" s="64"/>
      <c r="F26" s="64"/>
      <c r="G26" s="64"/>
      <c r="H26" s="64"/>
      <c r="I26" s="16"/>
      <c r="J26" s="95"/>
      <c r="K26" s="96"/>
      <c r="L26" s="16"/>
      <c r="M26" s="96"/>
      <c r="N26" s="96"/>
      <c r="O26" s="96"/>
      <c r="P26" s="96"/>
      <c r="Q26" s="96"/>
      <c r="R26" s="9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66"/>
      <c r="AH26" s="16"/>
      <c r="AI26" s="16"/>
      <c r="AJ26" s="86"/>
      <c r="AK26" s="16"/>
      <c r="AL26" s="37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53" t="s">
        <v>84</v>
      </c>
      <c r="AX26" s="64"/>
      <c r="AY26" s="83" t="s">
        <v>85</v>
      </c>
      <c r="AZ26" s="64"/>
      <c r="BA26" s="64"/>
      <c r="BB26" s="156"/>
      <c r="BC26" s="155"/>
      <c r="BD26" s="16"/>
      <c r="BE26" s="16"/>
      <c r="BF26" s="16"/>
      <c r="BG26" s="16"/>
    </row>
    <row r="27" ht="12.75" customHeight="1">
      <c r="A27" s="93"/>
      <c r="B27" s="150"/>
      <c r="C27" s="148"/>
      <c r="D27" s="149"/>
      <c r="E27" s="64"/>
      <c r="F27" s="64"/>
      <c r="G27" s="64"/>
      <c r="H27" s="64"/>
      <c r="I27" s="16"/>
      <c r="J27" s="95"/>
      <c r="K27" s="96"/>
      <c r="L27" s="16"/>
      <c r="M27" s="96"/>
      <c r="N27" s="96"/>
      <c r="O27" s="96"/>
      <c r="P27" s="96"/>
      <c r="Q27" s="96"/>
      <c r="R27" s="9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66"/>
      <c r="AH27" s="16"/>
      <c r="AI27" s="16"/>
      <c r="AJ27" s="86"/>
      <c r="AK27" s="16"/>
      <c r="AL27" s="37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53" t="s">
        <v>57</v>
      </c>
      <c r="AX27" s="64"/>
      <c r="AY27" s="64"/>
      <c r="AZ27" s="64">
        <v>1.0</v>
      </c>
      <c r="BA27" s="64"/>
      <c r="BB27" s="150"/>
      <c r="BC27" s="155"/>
      <c r="BD27" s="16"/>
      <c r="BE27" s="16"/>
      <c r="BF27" s="16"/>
      <c r="BG27" s="16"/>
    </row>
    <row r="28" ht="12.75" customHeight="1">
      <c r="A28" s="93"/>
      <c r="B28" s="150"/>
      <c r="C28" s="148"/>
      <c r="D28" s="149"/>
      <c r="E28" s="64"/>
      <c r="F28" s="64"/>
      <c r="G28" s="64"/>
      <c r="H28" s="64"/>
      <c r="I28" s="16"/>
      <c r="J28" s="85"/>
      <c r="K28" s="81"/>
      <c r="L28" s="16"/>
      <c r="M28" s="81"/>
      <c r="N28" s="81"/>
      <c r="O28" s="81"/>
      <c r="P28" s="81"/>
      <c r="Q28" s="81"/>
      <c r="R28" s="81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66"/>
      <c r="AH28" s="16"/>
      <c r="AI28" s="16"/>
      <c r="AJ28" s="86"/>
      <c r="AK28" s="16"/>
      <c r="AL28" s="37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53" t="s">
        <v>86</v>
      </c>
      <c r="AX28" s="83" t="s">
        <v>87</v>
      </c>
      <c r="AY28" s="64"/>
      <c r="AZ28" s="64"/>
      <c r="BA28" s="64"/>
      <c r="BB28" s="156"/>
      <c r="BC28" s="155"/>
      <c r="BD28" s="16"/>
      <c r="BE28" s="16"/>
      <c r="BF28" s="16"/>
      <c r="BG28" s="16"/>
    </row>
    <row r="29" ht="12.75" customHeight="1">
      <c r="A29" s="108"/>
      <c r="B29" s="157"/>
      <c r="C29" s="139"/>
      <c r="D29" s="158"/>
      <c r="E29" s="109"/>
      <c r="F29" s="109"/>
      <c r="G29" s="109"/>
      <c r="H29" s="109"/>
      <c r="I29" s="16"/>
      <c r="J29" s="92">
        <v>3.0</v>
      </c>
      <c r="K29" s="60"/>
      <c r="L29" s="16"/>
      <c r="M29" s="60"/>
      <c r="N29" s="60"/>
      <c r="O29" s="60"/>
      <c r="P29" s="60"/>
      <c r="Q29" s="60"/>
      <c r="R29" s="60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66"/>
      <c r="AH29" s="16"/>
      <c r="AI29" s="16"/>
      <c r="AJ29" s="86"/>
      <c r="AK29" s="16"/>
      <c r="AL29" s="37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53" t="s">
        <v>88</v>
      </c>
      <c r="AX29" s="64" t="s">
        <v>89</v>
      </c>
      <c r="AY29" s="64"/>
      <c r="AZ29" s="64"/>
      <c r="BA29" s="64"/>
      <c r="BB29" s="156"/>
      <c r="BC29" s="155"/>
      <c r="BD29" s="16"/>
      <c r="BE29" s="16"/>
      <c r="BF29" s="16"/>
      <c r="BG29" s="16"/>
    </row>
    <row r="30" ht="12.75" customHeight="1">
      <c r="A30" s="16"/>
      <c r="B30" s="159"/>
      <c r="E30" s="16"/>
      <c r="F30" s="16"/>
      <c r="G30" s="16"/>
      <c r="H30" s="16"/>
      <c r="I30" s="16"/>
      <c r="J30" s="95"/>
      <c r="K30" s="96"/>
      <c r="L30" s="16"/>
      <c r="M30" s="96"/>
      <c r="N30" s="96"/>
      <c r="O30" s="96"/>
      <c r="P30" s="96"/>
      <c r="Q30" s="96"/>
      <c r="R30" s="9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66"/>
      <c r="AH30" s="16"/>
      <c r="AI30" s="16"/>
      <c r="AJ30" s="86"/>
      <c r="AK30" s="16"/>
      <c r="AL30" s="37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0" t="s">
        <v>39</v>
      </c>
      <c r="AX30" s="109"/>
      <c r="AY30" s="109"/>
      <c r="AZ30" s="109">
        <v>1.0</v>
      </c>
      <c r="BA30" s="109"/>
      <c r="BB30" s="161"/>
      <c r="BC30" s="140"/>
      <c r="BD30" s="16"/>
      <c r="BE30" s="16"/>
      <c r="BF30" s="16"/>
      <c r="BG30" s="16"/>
    </row>
    <row r="31" ht="12.75" customHeight="1">
      <c r="A31" s="16"/>
      <c r="B31" s="159"/>
      <c r="E31" s="159"/>
      <c r="F31" s="159"/>
      <c r="G31" s="16"/>
      <c r="H31" s="16"/>
      <c r="I31" s="16"/>
      <c r="J31" s="162"/>
      <c r="K31" s="81"/>
      <c r="L31" s="16"/>
      <c r="M31" s="81"/>
      <c r="N31" s="81"/>
      <c r="O31" s="81"/>
      <c r="P31" s="81"/>
      <c r="Q31" s="81"/>
      <c r="R31" s="81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66"/>
      <c r="AH31" s="16"/>
      <c r="AI31" s="16"/>
      <c r="AJ31" s="86"/>
      <c r="AK31" s="16"/>
      <c r="AL31" s="37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</row>
    <row r="32" ht="12.75" customHeight="1">
      <c r="A32" s="16"/>
      <c r="B32" s="159"/>
      <c r="E32" s="159"/>
      <c r="F32" s="159"/>
      <c r="G32" s="16"/>
      <c r="H32" s="16"/>
      <c r="I32" s="16"/>
      <c r="J32" s="111">
        <v>4.0</v>
      </c>
      <c r="K32" s="80"/>
      <c r="L32" s="16"/>
      <c r="M32" s="60"/>
      <c r="N32" s="60"/>
      <c r="O32" s="60"/>
      <c r="P32" s="60"/>
      <c r="Q32" s="60"/>
      <c r="R32" s="60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17"/>
      <c r="AH32" s="119"/>
      <c r="AI32" s="119"/>
      <c r="AJ32" s="57"/>
      <c r="AK32" s="119"/>
      <c r="AL32" s="118"/>
      <c r="AM32" s="16"/>
      <c r="AN32" s="163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</row>
    <row r="33" ht="12.75" customHeight="1">
      <c r="A33" s="16"/>
      <c r="B33" s="159"/>
      <c r="E33" s="159"/>
      <c r="F33" s="159"/>
      <c r="G33" s="159"/>
      <c r="H33" s="159"/>
      <c r="I33" s="16"/>
      <c r="J33" s="112"/>
      <c r="K33" s="86"/>
      <c r="L33" s="16"/>
      <c r="M33" s="96"/>
      <c r="N33" s="96"/>
      <c r="O33" s="96"/>
      <c r="P33" s="96"/>
      <c r="Q33" s="96"/>
      <c r="R33" s="9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</row>
    <row r="34" ht="12.75" customHeight="1">
      <c r="A34" s="16"/>
      <c r="B34" s="16"/>
      <c r="C34" s="159"/>
      <c r="D34" s="159"/>
      <c r="E34" s="159"/>
      <c r="F34" s="159"/>
      <c r="G34" s="159"/>
      <c r="H34" s="159"/>
      <c r="I34" s="16"/>
      <c r="J34" s="120"/>
      <c r="K34" s="57"/>
      <c r="L34" s="16"/>
      <c r="M34" s="81"/>
      <c r="N34" s="81"/>
      <c r="O34" s="81"/>
      <c r="P34" s="81"/>
      <c r="Q34" s="81"/>
      <c r="R34" s="81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</row>
    <row r="35" ht="12.75" customHeight="1">
      <c r="C35" s="164"/>
      <c r="D35" s="164"/>
      <c r="E35" s="165"/>
      <c r="F35" s="165"/>
      <c r="G35" s="164"/>
      <c r="H35" s="164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</row>
    <row r="36" ht="12.75" customHeight="1">
      <c r="C36" s="164"/>
      <c r="D36" s="164"/>
      <c r="E36" s="165"/>
      <c r="F36" s="165"/>
      <c r="G36" s="164"/>
      <c r="H36" s="164"/>
    </row>
    <row r="37" ht="12.75" customHeight="1">
      <c r="C37" s="164"/>
      <c r="D37" s="164"/>
      <c r="E37" s="165"/>
      <c r="F37" s="165"/>
      <c r="G37" s="164"/>
      <c r="H37" s="164"/>
    </row>
    <row r="38" ht="12.75" customHeight="1">
      <c r="C38" s="164"/>
      <c r="D38" s="164"/>
      <c r="E38" s="165"/>
      <c r="F38" s="165"/>
      <c r="G38" s="164"/>
      <c r="H38" s="164"/>
    </row>
    <row r="39" ht="12.75" customHeight="1">
      <c r="C39" s="164"/>
      <c r="D39" s="164"/>
      <c r="E39" s="165"/>
      <c r="F39" s="165"/>
      <c r="G39" s="164"/>
      <c r="H39" s="164"/>
    </row>
    <row r="40" ht="12.75" customHeight="1">
      <c r="C40" s="164"/>
      <c r="D40" s="164"/>
      <c r="E40" s="165"/>
      <c r="F40" s="165"/>
      <c r="G40" s="164"/>
      <c r="H40" s="164"/>
    </row>
    <row r="41" ht="12.75" customHeight="1">
      <c r="C41" s="164"/>
      <c r="D41" s="164"/>
      <c r="E41" s="165"/>
      <c r="F41" s="165"/>
      <c r="G41" s="164"/>
      <c r="H41" s="164"/>
    </row>
    <row r="42" ht="12.75" customHeight="1">
      <c r="C42" s="164"/>
      <c r="D42" s="164"/>
      <c r="E42" s="164"/>
      <c r="F42" s="164"/>
      <c r="G42" s="164"/>
      <c r="H42" s="164"/>
    </row>
    <row r="43" ht="12.75" customHeight="1">
      <c r="C43" s="164"/>
      <c r="D43" s="164"/>
      <c r="E43" s="164"/>
      <c r="F43" s="164"/>
      <c r="G43" s="164"/>
      <c r="H43" s="164"/>
    </row>
    <row r="44" ht="12.75" customHeight="1">
      <c r="C44" s="164"/>
      <c r="D44" s="164"/>
      <c r="E44" s="164"/>
      <c r="F44" s="164"/>
    </row>
    <row r="45" ht="12.75" customHeight="1">
      <c r="C45" s="164"/>
      <c r="D45" s="164"/>
      <c r="E45" s="164"/>
      <c r="F45" s="164"/>
    </row>
    <row r="46" ht="12.75" customHeight="1">
      <c r="C46" s="164"/>
      <c r="D46" s="164"/>
      <c r="E46" s="164"/>
      <c r="F46" s="164"/>
    </row>
    <row r="47" ht="12.75" customHeight="1">
      <c r="C47" s="164"/>
      <c r="D47" s="164"/>
      <c r="E47" s="164"/>
      <c r="F47" s="164"/>
    </row>
    <row r="48" ht="12.75" customHeight="1">
      <c r="C48" s="164"/>
      <c r="D48" s="164"/>
    </row>
    <row r="49" ht="12.75" customHeight="1">
      <c r="A49" s="166"/>
      <c r="B49" s="167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7">
    <mergeCell ref="BB26:BC26"/>
    <mergeCell ref="BB27:BC27"/>
    <mergeCell ref="BB28:BC28"/>
    <mergeCell ref="BB29:BC29"/>
    <mergeCell ref="BB30:BC30"/>
    <mergeCell ref="AW5:AZ8"/>
    <mergeCell ref="BB5:BC14"/>
    <mergeCell ref="AW10:AZ13"/>
    <mergeCell ref="AW17:AX20"/>
    <mergeCell ref="AW23:BC23"/>
    <mergeCell ref="BB24:BC24"/>
    <mergeCell ref="BB25:BC25"/>
    <mergeCell ref="D1:G2"/>
    <mergeCell ref="M1:P2"/>
    <mergeCell ref="W1:Z2"/>
    <mergeCell ref="AG1:AJ2"/>
    <mergeCell ref="AN1:AQ2"/>
    <mergeCell ref="AW1:AZ2"/>
    <mergeCell ref="T4:Z4"/>
    <mergeCell ref="AN5:AN6"/>
    <mergeCell ref="AP5:AP6"/>
    <mergeCell ref="AQ5:AQ6"/>
    <mergeCell ref="AR5:AR6"/>
    <mergeCell ref="AS5:AS6"/>
    <mergeCell ref="AT5:AT6"/>
    <mergeCell ref="AU5:AU6"/>
    <mergeCell ref="AN32:AN33"/>
    <mergeCell ref="T19:U19"/>
    <mergeCell ref="V19:Z19"/>
    <mergeCell ref="T20:Z20"/>
    <mergeCell ref="T21:Z21"/>
    <mergeCell ref="A6:B19"/>
    <mergeCell ref="C6:E19"/>
    <mergeCell ref="J7:J9"/>
    <mergeCell ref="J10:J12"/>
    <mergeCell ref="J13:J15"/>
    <mergeCell ref="U17:Z17"/>
    <mergeCell ref="T18:Z18"/>
    <mergeCell ref="J22:J24"/>
    <mergeCell ref="J25:J28"/>
    <mergeCell ref="J29:J31"/>
    <mergeCell ref="J32:J34"/>
    <mergeCell ref="B26:D26"/>
    <mergeCell ref="B27:D27"/>
    <mergeCell ref="B28:D28"/>
    <mergeCell ref="B29:D29"/>
    <mergeCell ref="B30:D30"/>
    <mergeCell ref="B31:D31"/>
    <mergeCell ref="B32:D32"/>
    <mergeCell ref="B33:D33"/>
    <mergeCell ref="J16:J18"/>
    <mergeCell ref="J19:J21"/>
    <mergeCell ref="B21:D21"/>
    <mergeCell ref="B22:D22"/>
    <mergeCell ref="B23:D23"/>
    <mergeCell ref="B24:D24"/>
    <mergeCell ref="B25:D25"/>
  </mergeCells>
  <printOptions/>
  <pageMargins bottom="1.0" footer="0.0" header="0.0" left="0.75" right="0.0555555555555556" top="1.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1.0"/>
    <col customWidth="1" min="2" max="2" width="13.44"/>
    <col customWidth="1" min="3" max="3" width="9.11"/>
    <col customWidth="1" min="4" max="4" width="12.0"/>
    <col customWidth="1" min="5" max="5" width="14.78"/>
    <col customWidth="1" min="6" max="6" width="11.44"/>
    <col customWidth="1" min="7" max="26" width="11.0"/>
  </cols>
  <sheetData>
    <row r="1" ht="12.75" customHeight="1"/>
    <row r="2" ht="12.75" customHeight="1">
      <c r="G2" s="168" t="s">
        <v>90</v>
      </c>
      <c r="H2" s="76"/>
      <c r="I2" s="76"/>
      <c r="J2" s="76"/>
      <c r="K2" s="76"/>
      <c r="L2" s="76"/>
      <c r="M2" s="169"/>
    </row>
    <row r="3" ht="12.75" customHeight="1">
      <c r="G3" s="170"/>
      <c r="M3" s="171"/>
    </row>
    <row r="4" ht="12.75" customHeight="1">
      <c r="G4" s="170"/>
      <c r="M4" s="171"/>
    </row>
    <row r="5" ht="12.75" customHeight="1">
      <c r="G5" s="172"/>
      <c r="H5" s="30"/>
      <c r="I5" s="30"/>
      <c r="J5" s="30"/>
      <c r="K5" s="30"/>
      <c r="L5" s="30"/>
      <c r="M5" s="31"/>
    </row>
    <row r="6" ht="12.75" customHeight="1">
      <c r="A6" s="173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169"/>
      <c r="N6" s="174"/>
    </row>
    <row r="7" ht="12.75" customHeight="1">
      <c r="A7" s="170"/>
      <c r="M7" s="171"/>
    </row>
    <row r="8" ht="13.5" customHeight="1">
      <c r="A8" s="175" t="s">
        <v>91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176"/>
    </row>
    <row r="9" ht="12.75" customHeight="1">
      <c r="A9" s="177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</row>
    <row r="10" ht="12.75" customHeight="1">
      <c r="A10" s="178" t="s">
        <v>92</v>
      </c>
      <c r="B10" s="148"/>
      <c r="C10" s="149"/>
      <c r="D10" s="179">
        <v>6841.0</v>
      </c>
      <c r="E10" s="148"/>
      <c r="F10" s="149"/>
      <c r="G10" s="180"/>
      <c r="H10" s="149"/>
      <c r="I10" s="181"/>
      <c r="J10" s="182"/>
      <c r="K10" s="183"/>
      <c r="L10" s="183"/>
      <c r="M10" s="184"/>
    </row>
    <row r="11" ht="12.75" customHeight="1">
      <c r="A11" s="185" t="s">
        <v>29</v>
      </c>
      <c r="B11" s="148"/>
      <c r="C11" s="149"/>
      <c r="D11" s="180"/>
      <c r="E11" s="148"/>
      <c r="F11" s="149"/>
      <c r="G11" s="186" t="s">
        <v>93</v>
      </c>
      <c r="H11" s="149"/>
      <c r="I11" s="181"/>
      <c r="J11" s="187" t="s">
        <v>94</v>
      </c>
      <c r="K11" s="183"/>
      <c r="L11" s="183"/>
      <c r="M11" s="184"/>
    </row>
    <row r="12" ht="12.75" customHeight="1">
      <c r="A12" s="185" t="s">
        <v>95</v>
      </c>
      <c r="B12" s="148"/>
      <c r="C12" s="149"/>
      <c r="D12" s="180"/>
      <c r="E12" s="148"/>
      <c r="F12" s="149"/>
      <c r="G12" s="180"/>
      <c r="H12" s="148"/>
      <c r="I12" s="188" t="s">
        <v>96</v>
      </c>
      <c r="J12" s="76"/>
      <c r="K12" s="76"/>
      <c r="L12" s="76"/>
      <c r="M12" s="169"/>
    </row>
    <row r="13" ht="12.75" customHeight="1">
      <c r="A13" s="185" t="s">
        <v>97</v>
      </c>
      <c r="B13" s="148"/>
      <c r="C13" s="149"/>
      <c r="D13" s="189" t="s">
        <v>98</v>
      </c>
      <c r="E13" s="190" t="s">
        <v>99</v>
      </c>
      <c r="F13" s="148"/>
      <c r="G13" s="148"/>
      <c r="H13" s="148"/>
      <c r="I13" s="170"/>
      <c r="M13" s="171"/>
    </row>
    <row r="14" ht="12.75" customHeight="1">
      <c r="A14" s="191" t="s">
        <v>100</v>
      </c>
      <c r="B14" s="148"/>
      <c r="C14" s="149"/>
      <c r="D14" s="192"/>
      <c r="E14" s="180"/>
      <c r="F14" s="148"/>
      <c r="G14" s="148"/>
      <c r="H14" s="148"/>
      <c r="I14" s="170"/>
      <c r="M14" s="171"/>
    </row>
    <row r="15" ht="12.75" customHeight="1">
      <c r="A15" s="193" t="s">
        <v>101</v>
      </c>
      <c r="B15" s="148"/>
      <c r="C15" s="149"/>
      <c r="D15" s="194"/>
      <c r="E15" s="195"/>
      <c r="F15" s="148"/>
      <c r="G15" s="148"/>
      <c r="H15" s="148"/>
      <c r="I15" s="170"/>
      <c r="M15" s="171"/>
    </row>
    <row r="16" ht="12.75" customHeight="1">
      <c r="A16" s="196" t="s">
        <v>102</v>
      </c>
      <c r="B16" s="148"/>
      <c r="C16" s="149"/>
      <c r="D16" s="197"/>
      <c r="E16" s="198"/>
      <c r="F16" s="148"/>
      <c r="G16" s="148"/>
      <c r="H16" s="148"/>
      <c r="I16" s="170"/>
      <c r="M16" s="171"/>
    </row>
    <row r="17" ht="12.75" customHeight="1">
      <c r="A17" s="191" t="s">
        <v>103</v>
      </c>
      <c r="B17" s="148"/>
      <c r="C17" s="149"/>
      <c r="D17" s="192"/>
      <c r="E17" s="180"/>
      <c r="F17" s="148"/>
      <c r="G17" s="148"/>
      <c r="H17" s="148"/>
      <c r="I17" s="170"/>
      <c r="M17" s="171"/>
    </row>
    <row r="18" ht="12.75" customHeight="1">
      <c r="A18" s="191" t="s">
        <v>104</v>
      </c>
      <c r="B18" s="148"/>
      <c r="C18" s="149"/>
      <c r="D18" s="192"/>
      <c r="E18" s="180"/>
      <c r="F18" s="148"/>
      <c r="G18" s="148"/>
      <c r="H18" s="148"/>
      <c r="I18" s="170"/>
      <c r="M18" s="171"/>
    </row>
    <row r="19" ht="12.75" customHeight="1">
      <c r="A19" s="191" t="s">
        <v>105</v>
      </c>
      <c r="B19" s="148"/>
      <c r="C19" s="149"/>
      <c r="D19" s="192"/>
      <c r="E19" s="180"/>
      <c r="F19" s="148"/>
      <c r="G19" s="148"/>
      <c r="H19" s="148"/>
      <c r="I19" s="170"/>
      <c r="M19" s="171"/>
    </row>
    <row r="20" ht="12.75" customHeight="1">
      <c r="A20" s="191"/>
      <c r="B20" s="148"/>
      <c r="C20" s="148"/>
      <c r="D20" s="148"/>
      <c r="E20" s="148"/>
      <c r="F20" s="148"/>
      <c r="G20" s="148"/>
      <c r="H20" s="148"/>
      <c r="I20" s="170"/>
      <c r="M20" s="171"/>
    </row>
    <row r="21" ht="12.75" customHeight="1">
      <c r="A21" s="185" t="s">
        <v>106</v>
      </c>
      <c r="B21" s="148"/>
      <c r="C21" s="148"/>
      <c r="D21" s="148"/>
      <c r="E21" s="148"/>
      <c r="F21" s="148"/>
      <c r="G21" s="148"/>
      <c r="H21" s="155"/>
      <c r="I21" s="170"/>
      <c r="M21" s="171"/>
    </row>
    <row r="22" ht="12.75" customHeight="1">
      <c r="A22" s="199" t="s">
        <v>107</v>
      </c>
      <c r="B22" s="148"/>
      <c r="C22" s="148"/>
      <c r="D22" s="148"/>
      <c r="E22" s="148"/>
      <c r="F22" s="148"/>
      <c r="G22" s="148"/>
      <c r="H22" s="148"/>
      <c r="I22" s="170"/>
      <c r="M22" s="171"/>
    </row>
    <row r="23" ht="12.75" customHeight="1">
      <c r="A23" s="185"/>
      <c r="B23" s="148"/>
      <c r="C23" s="148"/>
      <c r="D23" s="148"/>
      <c r="E23" s="148"/>
      <c r="F23" s="148"/>
      <c r="G23" s="148"/>
      <c r="H23" s="148"/>
      <c r="I23" s="170"/>
      <c r="M23" s="171"/>
    </row>
    <row r="24" ht="12.75" customHeight="1">
      <c r="A24" s="200" t="s">
        <v>108</v>
      </c>
      <c r="B24" s="148"/>
      <c r="C24" s="148"/>
      <c r="D24" s="148"/>
      <c r="E24" s="148"/>
      <c r="F24" s="148"/>
      <c r="G24" s="148"/>
      <c r="H24" s="148"/>
      <c r="I24" s="170"/>
      <c r="M24" s="171"/>
    </row>
    <row r="25" ht="12.75" customHeight="1">
      <c r="A25" s="201"/>
      <c r="B25" s="148"/>
      <c r="C25" s="148"/>
      <c r="D25" s="148"/>
      <c r="E25" s="148"/>
      <c r="F25" s="148"/>
      <c r="G25" s="148"/>
      <c r="H25" s="148"/>
      <c r="I25" s="170"/>
      <c r="M25" s="171"/>
    </row>
    <row r="26" ht="12.75" customHeight="1">
      <c r="A26" s="201"/>
      <c r="B26" s="148"/>
      <c r="C26" s="148"/>
      <c r="D26" s="148"/>
      <c r="E26" s="148"/>
      <c r="F26" s="148"/>
      <c r="G26" s="148"/>
      <c r="H26" s="148"/>
      <c r="I26" s="170"/>
      <c r="M26" s="171"/>
    </row>
    <row r="27" ht="12.75" customHeight="1">
      <c r="A27" s="191"/>
      <c r="B27" s="148"/>
      <c r="C27" s="148"/>
      <c r="D27" s="148"/>
      <c r="E27" s="148"/>
      <c r="F27" s="148"/>
      <c r="G27" s="148"/>
      <c r="H27" s="148"/>
      <c r="I27" s="170"/>
      <c r="M27" s="171"/>
    </row>
    <row r="28" ht="12.75" customHeight="1">
      <c r="A28" s="202"/>
      <c r="B28" s="148"/>
      <c r="C28" s="148"/>
      <c r="D28" s="148"/>
      <c r="E28" s="148"/>
      <c r="F28" s="148"/>
      <c r="G28" s="148"/>
      <c r="H28" s="148"/>
      <c r="I28" s="170"/>
      <c r="M28" s="171"/>
    </row>
    <row r="29" ht="12.75" customHeight="1">
      <c r="A29" s="202"/>
      <c r="B29" s="148"/>
      <c r="C29" s="148"/>
      <c r="D29" s="148"/>
      <c r="E29" s="148"/>
      <c r="F29" s="148"/>
      <c r="G29" s="148"/>
      <c r="H29" s="148"/>
      <c r="I29" s="170"/>
      <c r="M29" s="171"/>
    </row>
    <row r="30" ht="12.75" customHeight="1">
      <c r="A30" s="203"/>
      <c r="B30" s="183"/>
      <c r="C30" s="183"/>
      <c r="D30" s="183"/>
      <c r="E30" s="183"/>
      <c r="F30" s="183"/>
      <c r="G30" s="183"/>
      <c r="H30" s="183"/>
      <c r="I30" s="170"/>
      <c r="M30" s="171"/>
    </row>
    <row r="31" ht="12.75" customHeight="1">
      <c r="A31" s="204" t="s">
        <v>109</v>
      </c>
      <c r="B31" s="205" t="s">
        <v>110</v>
      </c>
      <c r="C31" s="76"/>
      <c r="D31" s="76"/>
      <c r="E31" s="76"/>
      <c r="F31" s="206"/>
      <c r="G31" s="207" t="s">
        <v>111</v>
      </c>
      <c r="H31" s="208" t="s">
        <v>112</v>
      </c>
      <c r="I31" s="209" t="s">
        <v>113</v>
      </c>
      <c r="J31" s="210" t="s">
        <v>114</v>
      </c>
      <c r="K31" s="211" t="s">
        <v>113</v>
      </c>
      <c r="L31" s="212" t="s">
        <v>115</v>
      </c>
      <c r="M31" s="213" t="s">
        <v>113</v>
      </c>
      <c r="N31" s="214" t="s">
        <v>116</v>
      </c>
    </row>
    <row r="32" ht="12.75" customHeight="1">
      <c r="A32" s="215"/>
      <c r="B32" s="216"/>
      <c r="C32" s="30"/>
      <c r="D32" s="30"/>
      <c r="E32" s="30"/>
      <c r="F32" s="217"/>
      <c r="G32" s="218"/>
      <c r="H32" s="218"/>
      <c r="I32" s="218"/>
      <c r="J32" s="218"/>
      <c r="K32" s="218"/>
      <c r="L32" s="218"/>
      <c r="M32" s="219"/>
      <c r="N32" s="220"/>
    </row>
    <row r="33" ht="15.75" customHeight="1">
      <c r="A33" s="221">
        <v>1.0</v>
      </c>
      <c r="B33" s="222" t="s">
        <v>117</v>
      </c>
      <c r="C33" s="130"/>
      <c r="D33" s="130"/>
      <c r="E33" s="130"/>
      <c r="F33" s="144"/>
      <c r="G33" s="223">
        <v>62.5</v>
      </c>
      <c r="H33" s="224"/>
      <c r="I33" s="225"/>
      <c r="J33" s="226"/>
      <c r="K33" s="227"/>
      <c r="L33" s="228"/>
      <c r="M33" s="229"/>
      <c r="N33" s="230"/>
    </row>
    <row r="34" ht="12.75" customHeight="1">
      <c r="A34" s="231">
        <v>2.0</v>
      </c>
      <c r="B34" s="232" t="s">
        <v>118</v>
      </c>
      <c r="C34" s="148"/>
      <c r="D34" s="148"/>
      <c r="E34" s="148"/>
      <c r="F34" s="149"/>
      <c r="G34" s="233" t="s">
        <v>119</v>
      </c>
      <c r="H34" s="234"/>
      <c r="I34" s="235"/>
      <c r="J34" s="236"/>
      <c r="K34" s="237"/>
      <c r="L34" s="238"/>
      <c r="M34" s="239"/>
      <c r="N34" s="240"/>
    </row>
    <row r="35" ht="12.75" customHeight="1">
      <c r="A35" s="231">
        <v>3.0</v>
      </c>
      <c r="B35" s="232" t="s">
        <v>120</v>
      </c>
      <c r="C35" s="148"/>
      <c r="D35" s="148"/>
      <c r="E35" s="148"/>
      <c r="F35" s="149"/>
      <c r="G35" s="233" t="s">
        <v>121</v>
      </c>
      <c r="H35" s="234"/>
      <c r="I35" s="235"/>
      <c r="J35" s="236"/>
      <c r="K35" s="237"/>
      <c r="L35" s="238"/>
      <c r="M35" s="239"/>
      <c r="N35" s="240"/>
    </row>
    <row r="36" ht="15.75" customHeight="1">
      <c r="A36" s="231">
        <v>4.0</v>
      </c>
      <c r="B36" s="241" t="s">
        <v>122</v>
      </c>
      <c r="C36" s="148"/>
      <c r="D36" s="148"/>
      <c r="E36" s="148"/>
      <c r="F36" s="149"/>
      <c r="G36" s="233">
        <v>13.5</v>
      </c>
      <c r="H36" s="242"/>
      <c r="I36" s="243"/>
      <c r="J36" s="236"/>
      <c r="K36" s="237"/>
      <c r="L36" s="238"/>
      <c r="M36" s="239"/>
      <c r="N36" s="240"/>
    </row>
    <row r="37" ht="12.75" customHeight="1">
      <c r="A37" s="231">
        <v>5.0</v>
      </c>
      <c r="B37" s="232" t="s">
        <v>123</v>
      </c>
      <c r="C37" s="148"/>
      <c r="D37" s="148"/>
      <c r="E37" s="148"/>
      <c r="F37" s="149"/>
      <c r="G37" s="233" t="s">
        <v>124</v>
      </c>
      <c r="H37" s="244"/>
      <c r="I37" s="245"/>
      <c r="J37" s="236"/>
      <c r="K37" s="237"/>
      <c r="L37" s="238"/>
      <c r="M37" s="239"/>
      <c r="N37" s="240"/>
    </row>
    <row r="38" ht="12.75" customHeight="1">
      <c r="A38" s="231">
        <v>6.0</v>
      </c>
      <c r="B38" s="232" t="s">
        <v>125</v>
      </c>
      <c r="C38" s="148"/>
      <c r="D38" s="148"/>
      <c r="E38" s="148"/>
      <c r="F38" s="149"/>
      <c r="G38" s="233">
        <v>11.5</v>
      </c>
      <c r="H38" s="244"/>
      <c r="I38" s="245"/>
      <c r="J38" s="236"/>
      <c r="K38" s="237"/>
      <c r="L38" s="238"/>
      <c r="M38" s="239"/>
      <c r="N38" s="240"/>
    </row>
    <row r="39" ht="15.75" customHeight="1">
      <c r="A39" s="231">
        <v>7.0</v>
      </c>
      <c r="B39" s="241" t="s">
        <v>126</v>
      </c>
      <c r="C39" s="148"/>
      <c r="D39" s="148"/>
      <c r="E39" s="148"/>
      <c r="F39" s="149"/>
      <c r="G39" s="233">
        <v>6.75</v>
      </c>
      <c r="H39" s="244"/>
      <c r="I39" s="245"/>
      <c r="J39" s="236"/>
      <c r="K39" s="237"/>
      <c r="L39" s="238"/>
      <c r="M39" s="239"/>
      <c r="N39" s="240"/>
    </row>
    <row r="40" ht="12.75" customHeight="1">
      <c r="A40" s="231">
        <v>8.0</v>
      </c>
      <c r="B40" s="232" t="s">
        <v>127</v>
      </c>
      <c r="C40" s="148"/>
      <c r="D40" s="148"/>
      <c r="E40" s="148"/>
      <c r="F40" s="149"/>
      <c r="G40" s="233">
        <v>49.0</v>
      </c>
      <c r="H40" s="244"/>
      <c r="I40" s="245"/>
      <c r="J40" s="236"/>
      <c r="K40" s="237"/>
      <c r="L40" s="238"/>
      <c r="M40" s="239"/>
      <c r="N40" s="240"/>
    </row>
    <row r="41" ht="15.75" customHeight="1">
      <c r="A41" s="231">
        <v>9.0</v>
      </c>
      <c r="B41" s="241" t="s">
        <v>128</v>
      </c>
      <c r="C41" s="148"/>
      <c r="D41" s="148"/>
      <c r="E41" s="148"/>
      <c r="F41" s="149"/>
      <c r="G41" s="233">
        <v>3.0</v>
      </c>
      <c r="H41" s="244"/>
      <c r="I41" s="245"/>
      <c r="J41" s="236"/>
      <c r="K41" s="237"/>
      <c r="L41" s="238"/>
      <c r="M41" s="239"/>
      <c r="N41" s="240"/>
    </row>
    <row r="42" ht="12.75" customHeight="1">
      <c r="A42" s="231">
        <v>10.0</v>
      </c>
      <c r="B42" s="232" t="s">
        <v>129</v>
      </c>
      <c r="C42" s="148"/>
      <c r="D42" s="148"/>
      <c r="E42" s="148"/>
      <c r="F42" s="149"/>
      <c r="G42" s="233">
        <v>5.0</v>
      </c>
      <c r="H42" s="244"/>
      <c r="I42" s="243"/>
      <c r="J42" s="236"/>
      <c r="K42" s="246"/>
      <c r="L42" s="238"/>
      <c r="M42" s="239"/>
      <c r="N42" s="240"/>
    </row>
    <row r="43" ht="15.75" customHeight="1">
      <c r="A43" s="231">
        <v>11.0</v>
      </c>
      <c r="B43" s="241" t="s">
        <v>130</v>
      </c>
      <c r="C43" s="148"/>
      <c r="D43" s="148"/>
      <c r="E43" s="148"/>
      <c r="F43" s="149"/>
      <c r="G43" s="233">
        <v>9.0</v>
      </c>
      <c r="H43" s="242"/>
      <c r="I43" s="243"/>
      <c r="J43" s="236"/>
      <c r="K43" s="246"/>
      <c r="L43" s="238"/>
      <c r="M43" s="239"/>
      <c r="N43" s="240"/>
    </row>
    <row r="44" ht="12.75" customHeight="1">
      <c r="A44" s="231">
        <v>12.0</v>
      </c>
      <c r="B44" s="232" t="s">
        <v>131</v>
      </c>
      <c r="C44" s="148"/>
      <c r="D44" s="148"/>
      <c r="E44" s="148"/>
      <c r="F44" s="149"/>
      <c r="G44" s="233">
        <v>51.5</v>
      </c>
      <c r="H44" s="242"/>
      <c r="I44" s="243"/>
      <c r="J44" s="236"/>
      <c r="K44" s="237"/>
      <c r="L44" s="238"/>
      <c r="M44" s="239"/>
      <c r="N44" s="240"/>
    </row>
    <row r="45" ht="15.75" customHeight="1">
      <c r="A45" s="231">
        <v>13.0</v>
      </c>
      <c r="B45" s="241" t="s">
        <v>132</v>
      </c>
      <c r="C45" s="148"/>
      <c r="D45" s="148"/>
      <c r="E45" s="148"/>
      <c r="F45" s="149"/>
      <c r="G45" s="233">
        <v>27.0</v>
      </c>
      <c r="H45" s="242"/>
      <c r="I45" s="243"/>
      <c r="J45" s="236"/>
      <c r="K45" s="237"/>
      <c r="L45" s="238"/>
      <c r="M45" s="239"/>
      <c r="N45" s="240"/>
    </row>
    <row r="46" ht="15.75" customHeight="1">
      <c r="A46" s="231">
        <v>14.0</v>
      </c>
      <c r="B46" s="241" t="s">
        <v>133</v>
      </c>
      <c r="C46" s="148"/>
      <c r="D46" s="148"/>
      <c r="E46" s="148"/>
      <c r="F46" s="149"/>
      <c r="G46" s="233" t="s">
        <v>134</v>
      </c>
      <c r="H46" s="242"/>
      <c r="I46" s="243"/>
      <c r="J46" s="236"/>
      <c r="K46" s="237"/>
      <c r="L46" s="238"/>
      <c r="M46" s="239"/>
      <c r="N46" s="240"/>
    </row>
    <row r="47" ht="12.75" customHeight="1">
      <c r="A47" s="231">
        <v>15.0</v>
      </c>
      <c r="B47" s="232" t="s">
        <v>135</v>
      </c>
      <c r="C47" s="148"/>
      <c r="D47" s="148"/>
      <c r="E47" s="148"/>
      <c r="F47" s="149"/>
      <c r="G47" s="233" t="s">
        <v>136</v>
      </c>
      <c r="H47" s="242"/>
      <c r="I47" s="243"/>
      <c r="J47" s="236"/>
      <c r="K47" s="237"/>
      <c r="L47" s="238"/>
      <c r="M47" s="239"/>
      <c r="N47" s="240"/>
    </row>
    <row r="48" ht="15.75" customHeight="1">
      <c r="A48" s="231">
        <v>16.0</v>
      </c>
      <c r="B48" s="241" t="s">
        <v>137</v>
      </c>
      <c r="C48" s="148"/>
      <c r="D48" s="148"/>
      <c r="E48" s="148"/>
      <c r="F48" s="149"/>
      <c r="G48" s="233">
        <v>12.5</v>
      </c>
      <c r="H48" s="244"/>
      <c r="I48" s="245"/>
      <c r="J48" s="236"/>
      <c r="K48" s="237"/>
      <c r="L48" s="238"/>
      <c r="M48" s="239"/>
      <c r="N48" s="240"/>
    </row>
    <row r="49" ht="12.75" customHeight="1">
      <c r="A49" s="231">
        <v>17.0</v>
      </c>
      <c r="B49" s="232" t="s">
        <v>138</v>
      </c>
      <c r="C49" s="148"/>
      <c r="D49" s="148"/>
      <c r="E49" s="148"/>
      <c r="F49" s="149"/>
      <c r="G49" s="233">
        <v>47.0</v>
      </c>
      <c r="H49" s="242"/>
      <c r="I49" s="243"/>
      <c r="J49" s="236"/>
      <c r="K49" s="237"/>
      <c r="L49" s="238"/>
      <c r="M49" s="239"/>
      <c r="N49" s="240"/>
    </row>
    <row r="50" ht="12.75" customHeight="1">
      <c r="A50" s="231">
        <v>18.0</v>
      </c>
      <c r="B50" s="232" t="s">
        <v>139</v>
      </c>
      <c r="C50" s="148"/>
      <c r="D50" s="148"/>
      <c r="E50" s="148"/>
      <c r="F50" s="149"/>
      <c r="G50" s="233">
        <v>4.5</v>
      </c>
      <c r="H50" s="242"/>
      <c r="I50" s="243"/>
      <c r="J50" s="236"/>
      <c r="K50" s="237"/>
      <c r="L50" s="238"/>
      <c r="M50" s="239"/>
      <c r="N50" s="240"/>
    </row>
    <row r="51" ht="15.75" customHeight="1">
      <c r="A51" s="231">
        <v>19.0</v>
      </c>
      <c r="B51" s="241" t="s">
        <v>140</v>
      </c>
      <c r="C51" s="148"/>
      <c r="D51" s="148"/>
      <c r="E51" s="148"/>
      <c r="F51" s="149"/>
      <c r="G51" s="233">
        <v>7.0</v>
      </c>
      <c r="H51" s="242"/>
      <c r="I51" s="243"/>
      <c r="J51" s="236"/>
      <c r="K51" s="246"/>
      <c r="L51" s="238"/>
      <c r="M51" s="239"/>
      <c r="N51" s="240"/>
    </row>
    <row r="52" ht="12.75" customHeight="1">
      <c r="A52" s="231">
        <v>20.0</v>
      </c>
      <c r="B52" s="232" t="s">
        <v>141</v>
      </c>
      <c r="C52" s="148"/>
      <c r="D52" s="148"/>
      <c r="E52" s="148"/>
      <c r="F52" s="149"/>
      <c r="G52" s="233">
        <v>51.0</v>
      </c>
      <c r="H52" s="242"/>
      <c r="I52" s="243"/>
      <c r="J52" s="236"/>
      <c r="K52" s="237"/>
      <c r="L52" s="238"/>
      <c r="M52" s="239"/>
      <c r="N52" s="240"/>
    </row>
    <row r="53" ht="15.75" customHeight="1">
      <c r="A53" s="247">
        <v>21.0</v>
      </c>
      <c r="B53" s="241" t="s">
        <v>142</v>
      </c>
      <c r="C53" s="148"/>
      <c r="D53" s="148"/>
      <c r="E53" s="148"/>
      <c r="F53" s="149"/>
      <c r="G53" s="233">
        <v>7.5</v>
      </c>
      <c r="H53" s="242"/>
      <c r="I53" s="243"/>
      <c r="J53" s="236"/>
      <c r="K53" s="246"/>
      <c r="L53" s="238"/>
      <c r="M53" s="239"/>
      <c r="N53" s="240"/>
    </row>
    <row r="54" ht="12.75" customHeight="1">
      <c r="A54" s="247">
        <v>22.0</v>
      </c>
      <c r="B54" s="239"/>
      <c r="C54" s="148"/>
      <c r="D54" s="148"/>
      <c r="E54" s="148"/>
      <c r="F54" s="149"/>
      <c r="G54" s="242"/>
      <c r="H54" s="242"/>
      <c r="I54" s="243"/>
      <c r="J54" s="236"/>
      <c r="K54" s="246"/>
      <c r="L54" s="238"/>
      <c r="M54" s="239"/>
      <c r="N54" s="240"/>
    </row>
    <row r="55" ht="12.75" customHeight="1">
      <c r="A55" s="247">
        <v>23.0</v>
      </c>
      <c r="B55" s="180"/>
      <c r="C55" s="148"/>
      <c r="D55" s="148"/>
      <c r="E55" s="148"/>
      <c r="F55" s="149"/>
      <c r="G55" s="242"/>
      <c r="H55" s="242"/>
      <c r="I55" s="243"/>
      <c r="J55" s="236"/>
      <c r="K55" s="237"/>
      <c r="L55" s="238"/>
      <c r="M55" s="239"/>
      <c r="N55" s="240"/>
    </row>
    <row r="56" ht="12.75" customHeight="1">
      <c r="A56" s="247">
        <v>24.0</v>
      </c>
      <c r="B56" s="239"/>
      <c r="C56" s="148"/>
      <c r="D56" s="148"/>
      <c r="E56" s="148"/>
      <c r="F56" s="149"/>
      <c r="G56" s="242"/>
      <c r="H56" s="242"/>
      <c r="I56" s="243"/>
      <c r="J56" s="236"/>
      <c r="K56" s="246"/>
      <c r="L56" s="238"/>
      <c r="M56" s="239"/>
      <c r="N56" s="240"/>
    </row>
    <row r="57" ht="12.75" customHeight="1">
      <c r="A57" s="247">
        <v>25.0</v>
      </c>
      <c r="B57" s="180"/>
      <c r="C57" s="148"/>
      <c r="D57" s="148"/>
      <c r="E57" s="148"/>
      <c r="F57" s="149"/>
      <c r="G57" s="242"/>
      <c r="H57" s="242"/>
      <c r="I57" s="243"/>
      <c r="J57" s="236"/>
      <c r="K57" s="237"/>
      <c r="L57" s="238"/>
      <c r="M57" s="239"/>
      <c r="N57" s="240"/>
    </row>
    <row r="58" ht="12.75" customHeight="1">
      <c r="A58" s="247">
        <v>26.0</v>
      </c>
      <c r="B58" s="239"/>
      <c r="C58" s="148"/>
      <c r="D58" s="148"/>
      <c r="E58" s="148"/>
      <c r="F58" s="149"/>
      <c r="G58" s="242"/>
      <c r="H58" s="242"/>
      <c r="I58" s="243"/>
      <c r="J58" s="236"/>
      <c r="K58" s="246"/>
      <c r="L58" s="238"/>
      <c r="M58" s="239"/>
      <c r="N58" s="240"/>
    </row>
    <row r="59" ht="12.75" customHeight="1">
      <c r="A59" s="247">
        <v>27.0</v>
      </c>
      <c r="B59" s="180"/>
      <c r="C59" s="148"/>
      <c r="D59" s="148"/>
      <c r="E59" s="148"/>
      <c r="F59" s="149"/>
      <c r="G59" s="242"/>
      <c r="H59" s="244"/>
      <c r="I59" s="243"/>
      <c r="J59" s="236"/>
      <c r="K59" s="246"/>
      <c r="L59" s="238"/>
      <c r="M59" s="239"/>
      <c r="N59" s="240"/>
    </row>
    <row r="60" ht="12.75" customHeight="1">
      <c r="A60" s="247">
        <v>28.0</v>
      </c>
      <c r="B60" s="239"/>
      <c r="C60" s="148"/>
      <c r="D60" s="148"/>
      <c r="E60" s="148"/>
      <c r="F60" s="149"/>
      <c r="G60" s="242"/>
      <c r="H60" s="244"/>
      <c r="I60" s="245"/>
      <c r="J60" s="236"/>
      <c r="K60" s="246"/>
      <c r="L60" s="238"/>
      <c r="M60" s="239"/>
      <c r="N60" s="240"/>
    </row>
    <row r="61" ht="12.75" customHeight="1">
      <c r="A61" s="247">
        <v>29.0</v>
      </c>
      <c r="B61" s="180"/>
      <c r="C61" s="148"/>
      <c r="D61" s="148"/>
      <c r="E61" s="148"/>
      <c r="F61" s="149"/>
      <c r="G61" s="242"/>
      <c r="H61" s="242"/>
      <c r="I61" s="243"/>
      <c r="J61" s="236"/>
      <c r="K61" s="246"/>
      <c r="L61" s="238"/>
      <c r="M61" s="239"/>
      <c r="N61" s="240"/>
    </row>
    <row r="62" ht="12.75" customHeight="1">
      <c r="A62" s="247">
        <v>30.0</v>
      </c>
      <c r="B62" s="239"/>
      <c r="C62" s="148"/>
      <c r="D62" s="148"/>
      <c r="E62" s="148"/>
      <c r="F62" s="149"/>
      <c r="G62" s="242"/>
      <c r="H62" s="244"/>
      <c r="I62" s="243"/>
      <c r="J62" s="236"/>
      <c r="K62" s="237"/>
      <c r="L62" s="238"/>
      <c r="M62" s="239"/>
      <c r="N62" s="240"/>
    </row>
    <row r="63" ht="12.75" customHeight="1">
      <c r="A63" s="248">
        <v>31.0</v>
      </c>
      <c r="B63" s="182"/>
      <c r="C63" s="183"/>
      <c r="D63" s="183"/>
      <c r="E63" s="183"/>
      <c r="F63" s="249"/>
      <c r="G63" s="250"/>
      <c r="H63" s="251"/>
      <c r="I63" s="252"/>
      <c r="J63" s="253"/>
      <c r="K63" s="254"/>
      <c r="L63" s="255"/>
      <c r="M63" s="256"/>
      <c r="N63" s="257"/>
    </row>
    <row r="64" ht="12.75" customHeight="1">
      <c r="A64" s="247">
        <v>32.0</v>
      </c>
      <c r="B64" s="239"/>
      <c r="C64" s="148"/>
      <c r="D64" s="148"/>
      <c r="E64" s="148"/>
      <c r="F64" s="149"/>
      <c r="G64" s="242"/>
      <c r="H64" s="244"/>
      <c r="I64" s="242"/>
      <c r="J64" s="258"/>
      <c r="K64" s="237"/>
      <c r="L64" s="259"/>
      <c r="M64" s="260"/>
      <c r="N64" s="240"/>
    </row>
    <row r="65" ht="12.75" customHeight="1">
      <c r="A65" s="261">
        <v>33.0</v>
      </c>
      <c r="B65" s="262"/>
      <c r="C65" s="139"/>
      <c r="D65" s="139"/>
      <c r="E65" s="139"/>
      <c r="F65" s="158"/>
      <c r="G65" s="263"/>
      <c r="H65" s="263"/>
      <c r="I65" s="263"/>
      <c r="J65" s="263"/>
      <c r="K65" s="263"/>
      <c r="L65" s="263"/>
      <c r="M65" s="263"/>
      <c r="N65" s="264"/>
    </row>
    <row r="66" ht="12.75" customHeight="1">
      <c r="A66" s="265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3">
    <mergeCell ref="B31:F32"/>
    <mergeCell ref="G31:G32"/>
    <mergeCell ref="I31:I32"/>
    <mergeCell ref="J31:J32"/>
    <mergeCell ref="K31:K32"/>
    <mergeCell ref="L31:L32"/>
    <mergeCell ref="M31:M32"/>
    <mergeCell ref="N31:N32"/>
    <mergeCell ref="A25:H25"/>
    <mergeCell ref="A26:H26"/>
    <mergeCell ref="A27:H27"/>
    <mergeCell ref="A28:H28"/>
    <mergeCell ref="A29:H29"/>
    <mergeCell ref="A30:H30"/>
    <mergeCell ref="H31:H32"/>
    <mergeCell ref="A31:A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60:F60"/>
    <mergeCell ref="B61:F61"/>
    <mergeCell ref="B62:F62"/>
    <mergeCell ref="B63:F63"/>
    <mergeCell ref="B64:F64"/>
    <mergeCell ref="B65:F65"/>
    <mergeCell ref="B53:F53"/>
    <mergeCell ref="B54:F54"/>
    <mergeCell ref="B55:F55"/>
    <mergeCell ref="B56:F56"/>
    <mergeCell ref="B57:F57"/>
    <mergeCell ref="B58:F58"/>
    <mergeCell ref="B59:F59"/>
    <mergeCell ref="G2:M5"/>
    <mergeCell ref="A6:M7"/>
    <mergeCell ref="A8:M9"/>
    <mergeCell ref="A10:C10"/>
    <mergeCell ref="D10:F10"/>
    <mergeCell ref="G10:H10"/>
    <mergeCell ref="J10:M10"/>
    <mergeCell ref="A12:C12"/>
    <mergeCell ref="A13:C13"/>
    <mergeCell ref="A11:C11"/>
    <mergeCell ref="A14:C14"/>
    <mergeCell ref="A15:C15"/>
    <mergeCell ref="A16:C16"/>
    <mergeCell ref="A17:C17"/>
    <mergeCell ref="A18:C18"/>
    <mergeCell ref="A19:C19"/>
    <mergeCell ref="E14:H14"/>
    <mergeCell ref="E15:H15"/>
    <mergeCell ref="E16:H16"/>
    <mergeCell ref="E17:H17"/>
    <mergeCell ref="D11:F11"/>
    <mergeCell ref="G11:H11"/>
    <mergeCell ref="J11:M11"/>
    <mergeCell ref="D12:F12"/>
    <mergeCell ref="G12:H12"/>
    <mergeCell ref="I12:M30"/>
    <mergeCell ref="E13:H13"/>
    <mergeCell ref="E18:H18"/>
    <mergeCell ref="E19:H19"/>
    <mergeCell ref="A20:H20"/>
    <mergeCell ref="A21:H21"/>
    <mergeCell ref="A22:H22"/>
    <mergeCell ref="A23:H23"/>
    <mergeCell ref="A24:H24"/>
  </mergeCells>
  <printOptions/>
  <pageMargins bottom="1.0" footer="0.0" header="0.0" left="0.75" right="0.75" top="1.0"/>
  <pageSetup scale="57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7" width="8.78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conditionalFormatting sqref="F15">
    <cfRule type="notContainsBlanks" dxfId="0" priority="1">
      <formula>LEN(TRIM(F15))&gt;0</formula>
    </cfRule>
  </conditionalFormatting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1.0"/>
    <col customWidth="1" min="2" max="2" width="63.44"/>
    <col customWidth="1" min="3" max="26" width="11.0"/>
  </cols>
  <sheetData>
    <row r="1" ht="12.75" customHeight="1">
      <c r="A1" s="266" t="s">
        <v>143</v>
      </c>
      <c r="B1" s="267"/>
      <c r="C1" s="268"/>
      <c r="D1" s="268"/>
      <c r="E1" s="268"/>
      <c r="F1" s="268"/>
      <c r="G1" s="268"/>
      <c r="H1" s="268"/>
      <c r="I1" s="269"/>
    </row>
    <row r="2" ht="12.75" customHeight="1">
      <c r="A2" s="270" t="s">
        <v>144</v>
      </c>
      <c r="B2" s="271" t="s">
        <v>145</v>
      </c>
      <c r="C2" s="272" t="s">
        <v>146</v>
      </c>
      <c r="D2" s="273"/>
      <c r="E2" s="274">
        <v>43810.0</v>
      </c>
      <c r="F2" s="273"/>
      <c r="G2" s="275"/>
      <c r="H2" s="275"/>
      <c r="I2" s="275"/>
      <c r="K2" s="276"/>
      <c r="L2" s="277"/>
      <c r="M2" s="277"/>
      <c r="N2" s="277"/>
      <c r="O2" s="278"/>
      <c r="P2" s="278"/>
      <c r="Q2" s="278"/>
      <c r="R2" s="278"/>
      <c r="S2" s="278"/>
    </row>
    <row r="3" ht="12.75" customHeight="1">
      <c r="A3" s="279" t="s">
        <v>147</v>
      </c>
      <c r="B3" s="280">
        <v>0.0</v>
      </c>
      <c r="C3" s="281"/>
      <c r="D3" s="281"/>
      <c r="E3" s="282"/>
      <c r="F3" s="260"/>
      <c r="G3" s="260"/>
      <c r="H3" s="260"/>
      <c r="I3" s="260"/>
      <c r="K3" s="276"/>
      <c r="L3" s="164"/>
      <c r="M3" s="164"/>
      <c r="N3" s="164"/>
      <c r="O3" s="283"/>
      <c r="P3" s="283"/>
      <c r="Q3" s="283"/>
      <c r="R3" s="283"/>
      <c r="S3" s="284"/>
    </row>
    <row r="4" ht="12.75" customHeight="1">
      <c r="A4" s="279" t="s">
        <v>148</v>
      </c>
      <c r="B4" s="280" t="s">
        <v>149</v>
      </c>
      <c r="C4" s="285" t="s">
        <v>150</v>
      </c>
      <c r="D4" s="149"/>
      <c r="E4" s="286">
        <v>0.0</v>
      </c>
      <c r="F4" s="149"/>
      <c r="G4" s="287"/>
      <c r="H4" s="260"/>
      <c r="I4" s="260"/>
      <c r="K4" s="276"/>
      <c r="L4" s="164"/>
      <c r="M4" s="164"/>
      <c r="N4" s="164"/>
      <c r="O4" s="283"/>
      <c r="P4" s="283"/>
      <c r="Q4" s="283"/>
      <c r="R4" s="283"/>
      <c r="S4" s="284"/>
    </row>
    <row r="5" ht="12.75" customHeight="1">
      <c r="A5" s="279" t="s">
        <v>151</v>
      </c>
      <c r="B5" s="288" t="s">
        <v>152</v>
      </c>
      <c r="C5" s="285"/>
      <c r="D5" s="149"/>
      <c r="E5" s="286"/>
      <c r="F5" s="149"/>
      <c r="G5" s="287"/>
      <c r="H5" s="260"/>
      <c r="I5" s="260"/>
      <c r="K5" s="276"/>
      <c r="L5" s="164"/>
      <c r="M5" s="164"/>
      <c r="N5" s="164"/>
      <c r="O5" s="283"/>
      <c r="P5" s="283"/>
      <c r="Q5" s="283"/>
      <c r="R5" s="283"/>
      <c r="S5" s="284"/>
    </row>
    <row r="6" ht="12.75" customHeight="1">
      <c r="A6" s="279" t="s">
        <v>153</v>
      </c>
      <c r="B6" s="288" t="s">
        <v>154</v>
      </c>
      <c r="C6" s="285"/>
      <c r="D6" s="149"/>
      <c r="E6" s="286"/>
      <c r="F6" s="149"/>
      <c r="G6" s="289"/>
      <c r="H6" s="260"/>
      <c r="I6" s="260"/>
      <c r="K6" s="276"/>
      <c r="L6" s="164"/>
      <c r="M6" s="164"/>
      <c r="N6" s="164"/>
      <c r="O6" s="283"/>
      <c r="P6" s="283"/>
      <c r="Q6" s="283"/>
      <c r="R6" s="283"/>
      <c r="S6" s="284"/>
    </row>
    <row r="7" ht="12.75" customHeight="1">
      <c r="A7" s="290" t="s">
        <v>155</v>
      </c>
      <c r="B7" s="280" t="s">
        <v>156</v>
      </c>
      <c r="C7" s="285" t="s">
        <v>157</v>
      </c>
      <c r="D7" s="149"/>
      <c r="E7" s="286">
        <v>0.0</v>
      </c>
      <c r="F7" s="149"/>
      <c r="G7" s="289"/>
      <c r="H7" s="260"/>
      <c r="I7" s="263"/>
      <c r="K7" s="276"/>
      <c r="L7" s="164"/>
      <c r="M7" s="164"/>
      <c r="N7" s="164"/>
      <c r="O7" s="283"/>
      <c r="P7" s="283"/>
      <c r="Q7" s="283"/>
      <c r="R7" s="283"/>
      <c r="S7" s="284"/>
    </row>
    <row r="8" ht="12.75" customHeight="1">
      <c r="A8" s="291" t="s">
        <v>158</v>
      </c>
      <c r="B8" s="292" t="s">
        <v>159</v>
      </c>
      <c r="C8" s="293" t="s">
        <v>160</v>
      </c>
      <c r="D8" s="158"/>
      <c r="E8" s="294" t="s">
        <v>161</v>
      </c>
      <c r="F8" s="295"/>
      <c r="G8" s="296"/>
      <c r="H8" s="263"/>
      <c r="I8" s="263"/>
      <c r="K8" s="276"/>
      <c r="L8" s="164"/>
      <c r="M8" s="164"/>
      <c r="N8" s="164"/>
      <c r="O8" s="283"/>
      <c r="P8" s="283"/>
      <c r="Q8" s="283"/>
      <c r="R8" s="283"/>
      <c r="S8" s="284"/>
    </row>
    <row r="9" ht="12.75" customHeight="1">
      <c r="A9" s="297"/>
      <c r="B9" s="298"/>
      <c r="C9" s="299"/>
      <c r="D9" s="299"/>
      <c r="K9" s="276"/>
      <c r="L9" s="164"/>
      <c r="M9" s="164"/>
      <c r="N9" s="164"/>
      <c r="O9" s="283"/>
      <c r="P9" s="283"/>
      <c r="Q9" s="283"/>
      <c r="R9" s="283"/>
      <c r="S9" s="284"/>
    </row>
    <row r="10" ht="12.75" customHeight="1">
      <c r="A10" s="300"/>
      <c r="B10" s="301" t="s">
        <v>162</v>
      </c>
      <c r="C10" s="302"/>
      <c r="D10" s="303"/>
      <c r="E10" s="304" t="s">
        <v>163</v>
      </c>
      <c r="F10" s="44"/>
      <c r="G10" s="44"/>
      <c r="H10" s="44"/>
      <c r="I10" s="45"/>
      <c r="K10" s="276"/>
      <c r="L10" s="164"/>
      <c r="M10" s="164"/>
      <c r="N10" s="164"/>
      <c r="O10" s="283"/>
      <c r="P10" s="283"/>
      <c r="Q10" s="283"/>
      <c r="R10" s="283"/>
      <c r="S10" s="284"/>
    </row>
    <row r="11" ht="12.75" customHeight="1">
      <c r="A11" s="305" t="s">
        <v>164</v>
      </c>
      <c r="B11" s="306" t="s">
        <v>117</v>
      </c>
      <c r="C11" s="307" t="s">
        <v>165</v>
      </c>
      <c r="D11" s="307" t="s">
        <v>166</v>
      </c>
      <c r="E11" s="308" t="s">
        <v>167</v>
      </c>
      <c r="F11" s="309" t="s">
        <v>168</v>
      </c>
      <c r="G11" s="310" t="s">
        <v>169</v>
      </c>
      <c r="H11" s="308" t="s">
        <v>170</v>
      </c>
      <c r="I11" s="308" t="s">
        <v>171</v>
      </c>
      <c r="K11" s="276"/>
      <c r="L11" s="164"/>
      <c r="M11" s="164"/>
      <c r="N11" s="164"/>
      <c r="O11" s="283"/>
      <c r="P11" s="283"/>
      <c r="Q11" s="283"/>
      <c r="R11" s="283"/>
      <c r="S11" s="284"/>
    </row>
    <row r="12" ht="12.75" customHeight="1">
      <c r="A12" s="311" t="s">
        <v>172</v>
      </c>
      <c r="B12" s="312" t="s">
        <v>118</v>
      </c>
      <c r="C12" s="313">
        <v>0.25</v>
      </c>
      <c r="D12" s="313">
        <v>0.25</v>
      </c>
      <c r="E12" s="314">
        <f t="shared" ref="E12:E14" si="1">F12-0.5</f>
        <v>62</v>
      </c>
      <c r="F12" s="223">
        <v>62.5</v>
      </c>
      <c r="G12" s="314">
        <f t="shared" ref="G12:G14" si="2">F12+1</f>
        <v>63.5</v>
      </c>
      <c r="H12" s="314">
        <f t="shared" ref="H12:H14" si="3">F12+1.5</f>
        <v>64</v>
      </c>
      <c r="I12" s="314">
        <f t="shared" ref="I12:I14" si="4">F12+2</f>
        <v>64.5</v>
      </c>
      <c r="K12" s="276"/>
      <c r="L12" s="164"/>
      <c r="M12" s="164"/>
      <c r="N12" s="164"/>
      <c r="O12" s="283"/>
      <c r="P12" s="283"/>
      <c r="Q12" s="283"/>
      <c r="R12" s="283"/>
      <c r="S12" s="284"/>
    </row>
    <row r="13" ht="12.75" customHeight="1">
      <c r="A13" s="311" t="s">
        <v>173</v>
      </c>
      <c r="B13" s="315" t="s">
        <v>120</v>
      </c>
      <c r="C13" s="313">
        <v>0.25</v>
      </c>
      <c r="D13" s="313">
        <v>0.25</v>
      </c>
      <c r="E13" s="314">
        <f t="shared" si="1"/>
        <v>59.25</v>
      </c>
      <c r="F13" s="233">
        <v>59.75</v>
      </c>
      <c r="G13" s="314">
        <f t="shared" si="2"/>
        <v>60.75</v>
      </c>
      <c r="H13" s="314">
        <f t="shared" si="3"/>
        <v>61.25</v>
      </c>
      <c r="I13" s="314">
        <f t="shared" si="4"/>
        <v>61.75</v>
      </c>
      <c r="K13" s="276"/>
      <c r="L13" s="164"/>
      <c r="M13" s="164"/>
      <c r="N13" s="164"/>
      <c r="O13" s="283"/>
      <c r="P13" s="283"/>
      <c r="Q13" s="283"/>
      <c r="R13" s="283"/>
      <c r="S13" s="284"/>
    </row>
    <row r="14" ht="12.75" customHeight="1">
      <c r="A14" s="311" t="s">
        <v>174</v>
      </c>
      <c r="B14" s="315" t="s">
        <v>122</v>
      </c>
      <c r="C14" s="313">
        <v>0.25</v>
      </c>
      <c r="D14" s="313">
        <v>0.25</v>
      </c>
      <c r="E14" s="314">
        <f t="shared" si="1"/>
        <v>1.75</v>
      </c>
      <c r="F14" s="233">
        <v>2.25</v>
      </c>
      <c r="G14" s="314">
        <f t="shared" si="2"/>
        <v>3.25</v>
      </c>
      <c r="H14" s="314">
        <f t="shared" si="3"/>
        <v>3.75</v>
      </c>
      <c r="I14" s="314">
        <f t="shared" si="4"/>
        <v>4.25</v>
      </c>
      <c r="K14" s="276"/>
      <c r="L14" s="164"/>
      <c r="M14" s="164"/>
      <c r="N14" s="164"/>
      <c r="O14" s="283"/>
      <c r="P14" s="283"/>
      <c r="Q14" s="283"/>
      <c r="R14" s="283"/>
      <c r="S14" s="284"/>
    </row>
    <row r="15" ht="12.75" customHeight="1">
      <c r="A15" s="311" t="s">
        <v>175</v>
      </c>
      <c r="B15" s="315" t="s">
        <v>123</v>
      </c>
      <c r="C15" s="313">
        <v>0.25</v>
      </c>
      <c r="D15" s="313">
        <v>0.25</v>
      </c>
      <c r="E15" s="314">
        <f>F15-0.25</f>
        <v>13.25</v>
      </c>
      <c r="F15" s="233">
        <v>13.5</v>
      </c>
      <c r="G15" s="314">
        <f>F15+0.25</f>
        <v>13.75</v>
      </c>
      <c r="H15" s="314">
        <f>F15+0.5</f>
        <v>14</v>
      </c>
      <c r="I15" s="314">
        <f t="shared" ref="I15:I16" si="5">F15+1</f>
        <v>14.5</v>
      </c>
      <c r="K15" s="276"/>
      <c r="L15" s="164"/>
      <c r="M15" s="164"/>
      <c r="N15" s="164"/>
      <c r="O15" s="283"/>
      <c r="P15" s="283"/>
      <c r="Q15" s="283"/>
      <c r="R15" s="283"/>
      <c r="S15" s="284"/>
    </row>
    <row r="16" ht="12.75" customHeight="1">
      <c r="A16" s="311" t="s">
        <v>176</v>
      </c>
      <c r="B16" s="315" t="s">
        <v>125</v>
      </c>
      <c r="C16" s="313">
        <v>0.25</v>
      </c>
      <c r="D16" s="313">
        <v>0.25</v>
      </c>
      <c r="E16" s="314">
        <f t="shared" ref="E16:E17" si="6">F16-0.375</f>
        <v>2.875</v>
      </c>
      <c r="F16" s="233">
        <v>3.25</v>
      </c>
      <c r="G16" s="314">
        <f>F16+0.5</f>
        <v>3.75</v>
      </c>
      <c r="H16" s="314">
        <f>F16+0.75</f>
        <v>4</v>
      </c>
      <c r="I16" s="314">
        <f t="shared" si="5"/>
        <v>4.25</v>
      </c>
      <c r="K16" s="276"/>
      <c r="L16" s="164"/>
      <c r="M16" s="164"/>
      <c r="N16" s="164"/>
      <c r="O16" s="283"/>
      <c r="P16" s="283"/>
      <c r="Q16" s="283"/>
      <c r="R16" s="283"/>
      <c r="S16" s="284"/>
    </row>
    <row r="17" ht="12.75" customHeight="1">
      <c r="A17" s="311" t="s">
        <v>177</v>
      </c>
      <c r="B17" s="315" t="s">
        <v>178</v>
      </c>
      <c r="C17" s="313">
        <v>0.125</v>
      </c>
      <c r="D17" s="313">
        <v>0.125</v>
      </c>
      <c r="E17" s="316">
        <f t="shared" si="6"/>
        <v>11.125</v>
      </c>
      <c r="F17" s="233">
        <v>11.5</v>
      </c>
      <c r="G17" s="316">
        <f>F17+0.75</f>
        <v>12.25</v>
      </c>
      <c r="H17" s="316">
        <f>F17+1.125</f>
        <v>12.625</v>
      </c>
      <c r="I17" s="316"/>
      <c r="K17" s="276"/>
      <c r="L17" s="164"/>
      <c r="M17" s="164"/>
      <c r="N17" s="164"/>
      <c r="O17" s="283"/>
      <c r="P17" s="283"/>
      <c r="Q17" s="283"/>
      <c r="R17" s="283"/>
      <c r="S17" s="284"/>
    </row>
    <row r="18" ht="12.75" customHeight="1">
      <c r="A18" s="317" t="s">
        <v>179</v>
      </c>
      <c r="B18" s="318" t="s">
        <v>180</v>
      </c>
      <c r="C18" s="319">
        <v>0.25</v>
      </c>
      <c r="D18" s="319">
        <v>0.25</v>
      </c>
      <c r="E18" s="320">
        <f>F18-0.25</f>
        <v>6.5</v>
      </c>
      <c r="F18" s="233">
        <v>6.75</v>
      </c>
      <c r="G18" s="320">
        <f t="shared" ref="G18:G22" si="7">F18+1</f>
        <v>7.75</v>
      </c>
      <c r="H18" s="320">
        <f t="shared" ref="H18:H22" si="8">F18+2</f>
        <v>8.75</v>
      </c>
      <c r="I18" s="320">
        <f>F18+1</f>
        <v>7.75</v>
      </c>
      <c r="K18" s="276"/>
      <c r="L18" s="164"/>
      <c r="M18" s="164"/>
      <c r="N18" s="164"/>
      <c r="O18" s="283"/>
      <c r="P18" s="283"/>
      <c r="Q18" s="283"/>
      <c r="R18" s="283"/>
      <c r="S18" s="284"/>
    </row>
    <row r="19" ht="12.75" customHeight="1">
      <c r="A19" s="321" t="s">
        <v>181</v>
      </c>
      <c r="B19" s="322" t="s">
        <v>182</v>
      </c>
      <c r="C19" s="323">
        <v>0.25</v>
      </c>
      <c r="D19" s="323">
        <v>0.25</v>
      </c>
      <c r="E19" s="324">
        <f t="shared" ref="E19:E22" si="9">F19-0.5</f>
        <v>48.5</v>
      </c>
      <c r="F19" s="233">
        <v>49.0</v>
      </c>
      <c r="G19" s="324">
        <f t="shared" si="7"/>
        <v>50</v>
      </c>
      <c r="H19" s="324">
        <f t="shared" si="8"/>
        <v>51</v>
      </c>
      <c r="I19" s="324">
        <f t="shared" ref="I19:I22" si="10">F19+3</f>
        <v>52</v>
      </c>
      <c r="K19" s="276"/>
      <c r="L19" s="164"/>
      <c r="M19" s="164"/>
      <c r="N19" s="164"/>
      <c r="O19" s="283"/>
      <c r="P19" s="283"/>
      <c r="Q19" s="283"/>
      <c r="R19" s="283"/>
      <c r="S19" s="284"/>
    </row>
    <row r="20" ht="12.75" customHeight="1">
      <c r="A20" s="311" t="s">
        <v>183</v>
      </c>
      <c r="B20" s="322" t="s">
        <v>129</v>
      </c>
      <c r="C20" s="313">
        <v>0.25</v>
      </c>
      <c r="D20" s="313">
        <v>0.25</v>
      </c>
      <c r="E20" s="314">
        <f t="shared" si="9"/>
        <v>2.5</v>
      </c>
      <c r="F20" s="233">
        <v>3.0</v>
      </c>
      <c r="G20" s="314">
        <f t="shared" si="7"/>
        <v>4</v>
      </c>
      <c r="H20" s="314">
        <f t="shared" si="8"/>
        <v>5</v>
      </c>
      <c r="I20" s="314">
        <f t="shared" si="10"/>
        <v>6</v>
      </c>
      <c r="K20" s="276"/>
      <c r="L20" s="164"/>
      <c r="M20" s="164"/>
      <c r="N20" s="164"/>
      <c r="O20" s="283"/>
      <c r="P20" s="283"/>
      <c r="Q20" s="283"/>
      <c r="R20" s="283"/>
      <c r="S20" s="284"/>
    </row>
    <row r="21" ht="12.75" customHeight="1">
      <c r="A21" s="311" t="s">
        <v>184</v>
      </c>
      <c r="B21" s="325" t="s">
        <v>130</v>
      </c>
      <c r="C21" s="313">
        <v>0.25</v>
      </c>
      <c r="D21" s="313">
        <v>0.25</v>
      </c>
      <c r="E21" s="314">
        <f t="shared" si="9"/>
        <v>4.5</v>
      </c>
      <c r="F21" s="233">
        <v>5.0</v>
      </c>
      <c r="G21" s="314">
        <f t="shared" si="7"/>
        <v>6</v>
      </c>
      <c r="H21" s="314">
        <f t="shared" si="8"/>
        <v>7</v>
      </c>
      <c r="I21" s="314">
        <f t="shared" si="10"/>
        <v>8</v>
      </c>
      <c r="K21" s="276"/>
      <c r="L21" s="164"/>
      <c r="M21" s="164"/>
      <c r="N21" s="164"/>
      <c r="O21" s="283"/>
      <c r="P21" s="283"/>
      <c r="Q21" s="283"/>
      <c r="R21" s="283"/>
      <c r="S21" s="284"/>
    </row>
    <row r="22" ht="12.75" customHeight="1">
      <c r="A22" s="311" t="s">
        <v>185</v>
      </c>
      <c r="B22" s="315" t="s">
        <v>131</v>
      </c>
      <c r="C22" s="313">
        <v>0.25</v>
      </c>
      <c r="D22" s="313">
        <v>0.25</v>
      </c>
      <c r="E22" s="314">
        <f t="shared" si="9"/>
        <v>8.5</v>
      </c>
      <c r="F22" s="233">
        <v>9.0</v>
      </c>
      <c r="G22" s="314">
        <f t="shared" si="7"/>
        <v>10</v>
      </c>
      <c r="H22" s="314">
        <f t="shared" si="8"/>
        <v>11</v>
      </c>
      <c r="I22" s="314">
        <f t="shared" si="10"/>
        <v>12</v>
      </c>
      <c r="K22" s="276"/>
      <c r="L22" s="164"/>
      <c r="M22" s="164"/>
      <c r="N22" s="164"/>
      <c r="O22" s="283"/>
      <c r="P22" s="283"/>
      <c r="Q22" s="283"/>
      <c r="R22" s="283"/>
      <c r="S22" s="284"/>
    </row>
    <row r="23" ht="12.75" customHeight="1">
      <c r="A23" s="311" t="s">
        <v>186</v>
      </c>
      <c r="B23" s="315" t="s">
        <v>132</v>
      </c>
      <c r="C23" s="313">
        <v>0.125</v>
      </c>
      <c r="D23" s="313">
        <v>0.125</v>
      </c>
      <c r="E23" s="314">
        <f t="shared" ref="E23:E25" si="11">F23-0.25</f>
        <v>51.25</v>
      </c>
      <c r="F23" s="233">
        <v>51.5</v>
      </c>
      <c r="G23" s="314">
        <f t="shared" ref="G23:G24" si="12">F23+0.5</f>
        <v>52</v>
      </c>
      <c r="H23" s="314">
        <f t="shared" ref="H23:H24" si="13">F23+0.75</f>
        <v>52.25</v>
      </c>
      <c r="I23" s="314">
        <f t="shared" ref="I23:I24" si="14">F23+1</f>
        <v>52.5</v>
      </c>
      <c r="K23" s="276"/>
      <c r="L23" s="164"/>
      <c r="M23" s="164"/>
      <c r="N23" s="164"/>
      <c r="O23" s="283"/>
      <c r="P23" s="283"/>
      <c r="Q23" s="283"/>
      <c r="R23" s="283"/>
      <c r="S23" s="284"/>
    </row>
    <row r="24" ht="12.75" customHeight="1">
      <c r="A24" s="311" t="s">
        <v>187</v>
      </c>
      <c r="B24" s="315" t="s">
        <v>133</v>
      </c>
      <c r="C24" s="313">
        <v>0.125</v>
      </c>
      <c r="D24" s="313">
        <v>0.125</v>
      </c>
      <c r="E24" s="314">
        <f t="shared" si="11"/>
        <v>26.75</v>
      </c>
      <c r="F24" s="233">
        <v>27.0</v>
      </c>
      <c r="G24" s="314">
        <f t="shared" si="12"/>
        <v>27.5</v>
      </c>
      <c r="H24" s="314">
        <f t="shared" si="13"/>
        <v>27.75</v>
      </c>
      <c r="I24" s="314">
        <f t="shared" si="14"/>
        <v>28</v>
      </c>
      <c r="K24" s="276"/>
      <c r="L24" s="164"/>
      <c r="M24" s="164"/>
      <c r="N24" s="164"/>
      <c r="O24" s="283"/>
      <c r="P24" s="283"/>
      <c r="Q24" s="283"/>
      <c r="R24" s="283"/>
      <c r="S24" s="284"/>
    </row>
    <row r="25" ht="12.75" customHeight="1">
      <c r="A25" s="311" t="s">
        <v>188</v>
      </c>
      <c r="B25" s="325" t="s">
        <v>189</v>
      </c>
      <c r="C25" s="313">
        <v>0.125</v>
      </c>
      <c r="D25" s="313">
        <v>0.125</v>
      </c>
      <c r="E25" s="314">
        <f t="shared" si="11"/>
        <v>5</v>
      </c>
      <c r="F25" s="233">
        <v>5.25</v>
      </c>
      <c r="G25" s="314">
        <f>F25+0.375</f>
        <v>5.625</v>
      </c>
      <c r="H25" s="314">
        <f>F25+0.375</f>
        <v>5.625</v>
      </c>
      <c r="I25" s="314">
        <f>F25+0.375</f>
        <v>5.625</v>
      </c>
      <c r="K25" s="276"/>
      <c r="L25" s="164"/>
      <c r="M25" s="164"/>
      <c r="N25" s="164"/>
      <c r="O25" s="283"/>
      <c r="P25" s="283"/>
      <c r="Q25" s="283"/>
      <c r="R25" s="283"/>
      <c r="S25" s="284"/>
    </row>
    <row r="26" ht="12.75" customHeight="1">
      <c r="A26" s="311" t="s">
        <v>190</v>
      </c>
      <c r="B26" s="315" t="s">
        <v>191</v>
      </c>
      <c r="C26" s="313">
        <v>0.125</v>
      </c>
      <c r="D26" s="313">
        <v>0.125</v>
      </c>
      <c r="E26" s="314">
        <f t="shared" ref="E26:E32" si="15">F26-0</f>
        <v>8.5</v>
      </c>
      <c r="F26" s="233">
        <v>8.5</v>
      </c>
      <c r="G26" s="314">
        <f t="shared" ref="G26:G32" si="16">F26+0</f>
        <v>8.5</v>
      </c>
      <c r="H26" s="314">
        <f t="shared" ref="H26:H27" si="17">F26+0.25</f>
        <v>8.75</v>
      </c>
      <c r="I26" s="314">
        <f>F26+0.5</f>
        <v>9</v>
      </c>
      <c r="K26" s="276"/>
      <c r="L26" s="164"/>
      <c r="M26" s="164"/>
      <c r="N26" s="164"/>
      <c r="O26" s="283"/>
      <c r="P26" s="283"/>
      <c r="Q26" s="283"/>
      <c r="R26" s="283"/>
      <c r="S26" s="284"/>
    </row>
    <row r="27" ht="12.75" customHeight="1">
      <c r="A27" s="311" t="s">
        <v>192</v>
      </c>
      <c r="B27" s="315" t="s">
        <v>138</v>
      </c>
      <c r="C27" s="313">
        <v>0.125</v>
      </c>
      <c r="D27" s="313">
        <v>0.125</v>
      </c>
      <c r="E27" s="314">
        <f t="shared" si="15"/>
        <v>12.5</v>
      </c>
      <c r="F27" s="233">
        <v>12.5</v>
      </c>
      <c r="G27" s="314">
        <f t="shared" si="16"/>
        <v>12.5</v>
      </c>
      <c r="H27" s="314">
        <f t="shared" si="17"/>
        <v>12.75</v>
      </c>
      <c r="I27" s="314">
        <f>H27+0.5</f>
        <v>13.25</v>
      </c>
      <c r="K27" s="276"/>
      <c r="L27" s="164"/>
      <c r="M27" s="164"/>
      <c r="N27" s="164"/>
      <c r="O27" s="283"/>
      <c r="P27" s="283"/>
      <c r="Q27" s="283"/>
      <c r="R27" s="283"/>
      <c r="S27" s="284"/>
    </row>
    <row r="28" ht="12.75" customHeight="1">
      <c r="A28" s="311" t="s">
        <v>193</v>
      </c>
      <c r="B28" s="325" t="s">
        <v>139</v>
      </c>
      <c r="C28" s="313">
        <v>0.125</v>
      </c>
      <c r="D28" s="313">
        <v>0.125</v>
      </c>
      <c r="E28" s="314">
        <f t="shared" si="15"/>
        <v>47</v>
      </c>
      <c r="F28" s="233">
        <v>47.0</v>
      </c>
      <c r="G28" s="314">
        <f t="shared" si="16"/>
        <v>47</v>
      </c>
      <c r="H28" s="314">
        <f>F28+0</f>
        <v>47</v>
      </c>
      <c r="I28" s="314">
        <f>F28+0</f>
        <v>47</v>
      </c>
      <c r="K28" s="276"/>
      <c r="L28" s="164"/>
      <c r="M28" s="164"/>
      <c r="N28" s="164"/>
      <c r="O28" s="283"/>
      <c r="P28" s="283"/>
      <c r="Q28" s="283"/>
      <c r="R28" s="283"/>
      <c r="S28" s="284"/>
    </row>
    <row r="29" ht="12.75" customHeight="1">
      <c r="A29" s="311" t="s">
        <v>194</v>
      </c>
      <c r="B29" s="315" t="s">
        <v>140</v>
      </c>
      <c r="C29" s="313">
        <v>0.125</v>
      </c>
      <c r="D29" s="313">
        <v>0.125</v>
      </c>
      <c r="E29" s="324">
        <f t="shared" si="15"/>
        <v>4.5</v>
      </c>
      <c r="F29" s="233">
        <v>4.5</v>
      </c>
      <c r="G29" s="324">
        <f t="shared" si="16"/>
        <v>4.5</v>
      </c>
      <c r="H29" s="324">
        <f t="shared" ref="H29:H30" si="18">F29+0.25</f>
        <v>4.75</v>
      </c>
      <c r="I29" s="324">
        <f t="shared" ref="I29:I30" si="19">F29+0.5</f>
        <v>5</v>
      </c>
      <c r="K29" s="276"/>
      <c r="L29" s="164"/>
      <c r="M29" s="164"/>
      <c r="N29" s="164"/>
      <c r="O29" s="283"/>
      <c r="P29" s="283"/>
      <c r="Q29" s="283"/>
      <c r="R29" s="283"/>
      <c r="S29" s="284"/>
    </row>
    <row r="30" ht="12.75" customHeight="1">
      <c r="A30" s="311" t="s">
        <v>195</v>
      </c>
      <c r="B30" s="325" t="s">
        <v>141</v>
      </c>
      <c r="C30" s="313">
        <v>0.125</v>
      </c>
      <c r="D30" s="313">
        <v>0.125</v>
      </c>
      <c r="E30" s="324">
        <f t="shared" si="15"/>
        <v>7</v>
      </c>
      <c r="F30" s="233">
        <v>7.0</v>
      </c>
      <c r="G30" s="324">
        <f t="shared" si="16"/>
        <v>7</v>
      </c>
      <c r="H30" s="324">
        <f t="shared" si="18"/>
        <v>7.25</v>
      </c>
      <c r="I30" s="324">
        <f t="shared" si="19"/>
        <v>7.5</v>
      </c>
      <c r="K30" s="276"/>
      <c r="L30" s="164"/>
      <c r="M30" s="164"/>
      <c r="N30" s="164"/>
      <c r="O30" s="283"/>
      <c r="P30" s="283"/>
      <c r="Q30" s="283"/>
      <c r="R30" s="283"/>
      <c r="S30" s="284"/>
    </row>
    <row r="31" ht="12.75" customHeight="1">
      <c r="A31" s="311" t="s">
        <v>196</v>
      </c>
      <c r="B31" s="315" t="s">
        <v>142</v>
      </c>
      <c r="C31" s="313">
        <v>0.125</v>
      </c>
      <c r="D31" s="313">
        <v>0.125</v>
      </c>
      <c r="E31" s="324">
        <f t="shared" si="15"/>
        <v>51</v>
      </c>
      <c r="F31" s="233">
        <v>51.0</v>
      </c>
      <c r="G31" s="324">
        <f t="shared" si="16"/>
        <v>51</v>
      </c>
      <c r="H31" s="324">
        <f>F31+0</f>
        <v>51</v>
      </c>
      <c r="I31" s="324">
        <f>F31+0</f>
        <v>51</v>
      </c>
      <c r="K31" s="276"/>
      <c r="L31" s="164"/>
      <c r="M31" s="164"/>
      <c r="N31" s="164"/>
      <c r="O31" s="283"/>
      <c r="P31" s="283"/>
      <c r="Q31" s="283"/>
      <c r="R31" s="283"/>
      <c r="S31" s="284"/>
    </row>
    <row r="32" ht="12.75" customHeight="1">
      <c r="A32" s="311" t="s">
        <v>197</v>
      </c>
      <c r="B32" s="314"/>
      <c r="C32" s="313">
        <v>0.125</v>
      </c>
      <c r="D32" s="313">
        <v>0.125</v>
      </c>
      <c r="E32" s="314">
        <f t="shared" si="15"/>
        <v>7.5</v>
      </c>
      <c r="F32" s="233">
        <v>7.5</v>
      </c>
      <c r="G32" s="314">
        <f t="shared" si="16"/>
        <v>7.5</v>
      </c>
      <c r="H32" s="314">
        <f>F32+0.25</f>
        <v>7.75</v>
      </c>
      <c r="I32" s="314">
        <f>F32+0.5</f>
        <v>8</v>
      </c>
      <c r="K32" s="276"/>
      <c r="L32" s="164"/>
      <c r="M32" s="164"/>
      <c r="N32" s="164"/>
      <c r="O32" s="283"/>
      <c r="P32" s="283"/>
      <c r="Q32" s="283"/>
      <c r="R32" s="283"/>
      <c r="S32" s="284"/>
    </row>
    <row r="33" ht="12.75" customHeight="1">
      <c r="A33" s="311" t="s">
        <v>198</v>
      </c>
      <c r="B33" s="314"/>
      <c r="C33" s="313"/>
      <c r="D33" s="313"/>
      <c r="E33" s="314"/>
      <c r="F33" s="326"/>
      <c r="G33" s="314"/>
      <c r="H33" s="314"/>
      <c r="I33" s="314"/>
      <c r="K33" s="276"/>
      <c r="L33" s="164"/>
      <c r="M33" s="164"/>
      <c r="N33" s="164"/>
      <c r="O33" s="283"/>
      <c r="P33" s="283"/>
      <c r="Q33" s="283"/>
      <c r="R33" s="283"/>
      <c r="S33" s="284"/>
    </row>
    <row r="34" ht="12.75" customHeight="1">
      <c r="A34" s="311" t="s">
        <v>199</v>
      </c>
      <c r="B34" s="314"/>
      <c r="C34" s="313"/>
      <c r="D34" s="313"/>
      <c r="E34" s="314"/>
      <c r="F34" s="326"/>
      <c r="G34" s="314"/>
      <c r="H34" s="314"/>
      <c r="I34" s="314"/>
      <c r="K34" s="276"/>
      <c r="L34" s="164"/>
      <c r="M34" s="164"/>
      <c r="N34" s="164"/>
      <c r="O34" s="283"/>
      <c r="P34" s="283"/>
      <c r="Q34" s="283"/>
      <c r="R34" s="283"/>
      <c r="S34" s="284"/>
    </row>
    <row r="35" ht="12.75" customHeight="1">
      <c r="A35" s="311" t="s">
        <v>200</v>
      </c>
      <c r="B35" s="314"/>
      <c r="C35" s="313"/>
      <c r="D35" s="313"/>
      <c r="E35" s="314"/>
      <c r="F35" s="326"/>
      <c r="G35" s="314"/>
      <c r="H35" s="314"/>
      <c r="I35" s="314"/>
      <c r="K35" s="276"/>
      <c r="L35" s="164"/>
      <c r="M35" s="164"/>
      <c r="N35" s="164"/>
      <c r="O35" s="283"/>
      <c r="P35" s="283"/>
      <c r="Q35" s="283"/>
      <c r="R35" s="283"/>
      <c r="S35" s="284"/>
    </row>
    <row r="36" ht="12.75" customHeight="1">
      <c r="A36" s="311" t="s">
        <v>201</v>
      </c>
      <c r="B36" s="314"/>
      <c r="C36" s="313"/>
      <c r="D36" s="313"/>
      <c r="E36" s="314"/>
      <c r="F36" s="326"/>
      <c r="G36" s="314"/>
      <c r="H36" s="314"/>
      <c r="I36" s="314"/>
      <c r="K36" s="276"/>
      <c r="L36" s="164"/>
      <c r="M36" s="164"/>
      <c r="N36" s="164"/>
      <c r="O36" s="283"/>
      <c r="P36" s="283"/>
      <c r="Q36" s="283"/>
      <c r="R36" s="283"/>
      <c r="S36" s="284"/>
    </row>
    <row r="37" ht="12.75" customHeight="1">
      <c r="A37" s="317" t="s">
        <v>202</v>
      </c>
      <c r="B37" s="320"/>
      <c r="C37" s="319"/>
      <c r="D37" s="319"/>
      <c r="E37" s="320"/>
      <c r="F37" s="327"/>
      <c r="G37" s="320"/>
      <c r="H37" s="320"/>
      <c r="I37" s="320"/>
      <c r="K37" s="276"/>
      <c r="L37" s="164"/>
      <c r="M37" s="164"/>
      <c r="N37" s="164"/>
      <c r="O37" s="283"/>
      <c r="P37" s="283"/>
      <c r="Q37" s="283"/>
      <c r="R37" s="283"/>
      <c r="S37" s="284"/>
    </row>
    <row r="38" ht="12.75" customHeight="1">
      <c r="A38" s="321" t="s">
        <v>203</v>
      </c>
      <c r="B38" s="324"/>
      <c r="C38" s="323"/>
      <c r="D38" s="323"/>
      <c r="E38" s="324"/>
      <c r="F38" s="328"/>
      <c r="G38" s="324"/>
      <c r="H38" s="324"/>
      <c r="I38" s="324"/>
      <c r="K38" s="276"/>
      <c r="L38" s="164"/>
      <c r="M38" s="164"/>
      <c r="N38" s="164"/>
      <c r="O38" s="283"/>
      <c r="P38" s="283"/>
      <c r="Q38" s="283"/>
      <c r="R38" s="283"/>
      <c r="S38" s="284"/>
    </row>
    <row r="39" ht="12.75" customHeight="1">
      <c r="A39" s="311" t="s">
        <v>204</v>
      </c>
      <c r="B39" s="314"/>
      <c r="C39" s="313"/>
      <c r="D39" s="313"/>
      <c r="E39" s="314"/>
      <c r="F39" s="326"/>
      <c r="G39" s="314"/>
      <c r="H39" s="314"/>
      <c r="I39" s="314"/>
      <c r="K39" s="276"/>
      <c r="L39" s="164"/>
      <c r="M39" s="164"/>
      <c r="N39" s="164"/>
      <c r="O39" s="283"/>
      <c r="P39" s="283"/>
      <c r="Q39" s="283"/>
      <c r="R39" s="283"/>
      <c r="S39" s="284"/>
    </row>
    <row r="40" ht="12.75" customHeight="1">
      <c r="A40" s="311" t="s">
        <v>205</v>
      </c>
      <c r="B40" s="314"/>
      <c r="C40" s="313"/>
      <c r="D40" s="313"/>
      <c r="E40" s="314"/>
      <c r="F40" s="326"/>
      <c r="G40" s="314"/>
      <c r="H40" s="314"/>
      <c r="I40" s="314"/>
      <c r="K40" s="276"/>
      <c r="L40" s="164"/>
      <c r="M40" s="164"/>
      <c r="N40" s="164"/>
      <c r="O40" s="283"/>
      <c r="P40" s="283"/>
      <c r="Q40" s="283"/>
      <c r="R40" s="283"/>
      <c r="S40" s="284"/>
    </row>
    <row r="41" ht="12.75" customHeight="1">
      <c r="A41" s="311" t="s">
        <v>206</v>
      </c>
      <c r="B41" s="314"/>
      <c r="C41" s="313"/>
      <c r="D41" s="313"/>
      <c r="E41" s="314"/>
      <c r="F41" s="326"/>
      <c r="G41" s="314"/>
      <c r="H41" s="314"/>
      <c r="I41" s="314"/>
      <c r="K41" s="276"/>
      <c r="L41" s="164"/>
      <c r="M41" s="164"/>
      <c r="N41" s="164"/>
      <c r="O41" s="164"/>
      <c r="P41" s="164"/>
      <c r="Q41" s="164"/>
      <c r="R41" s="164"/>
      <c r="S41" s="284"/>
    </row>
    <row r="42" ht="12.75" customHeight="1">
      <c r="A42" s="311" t="s">
        <v>207</v>
      </c>
      <c r="B42" s="314"/>
      <c r="C42" s="313"/>
      <c r="D42" s="313"/>
      <c r="E42" s="314"/>
      <c r="F42" s="326"/>
      <c r="G42" s="314"/>
      <c r="H42" s="314"/>
      <c r="I42" s="314"/>
      <c r="K42" s="276"/>
      <c r="L42" s="164"/>
      <c r="M42" s="164"/>
      <c r="N42" s="164"/>
      <c r="O42" s="164"/>
      <c r="P42" s="164"/>
      <c r="Q42" s="164"/>
      <c r="R42" s="164"/>
      <c r="S42" s="284"/>
    </row>
    <row r="43" ht="12.75" customHeight="1">
      <c r="A43" s="311" t="s">
        <v>208</v>
      </c>
      <c r="B43" s="314"/>
      <c r="C43" s="313"/>
      <c r="D43" s="313"/>
      <c r="E43" s="314"/>
      <c r="F43" s="326"/>
      <c r="G43" s="314"/>
      <c r="H43" s="314"/>
      <c r="I43" s="314"/>
      <c r="K43" s="276"/>
      <c r="L43" s="164"/>
      <c r="M43" s="164"/>
      <c r="N43" s="164"/>
      <c r="O43" s="164"/>
      <c r="P43" s="164"/>
      <c r="Q43" s="164"/>
      <c r="R43" s="164"/>
      <c r="S43" s="284"/>
    </row>
    <row r="44" ht="12.75" customHeight="1">
      <c r="A44" s="311" t="s">
        <v>209</v>
      </c>
      <c r="B44" s="314"/>
      <c r="C44" s="313"/>
      <c r="D44" s="313"/>
      <c r="E44" s="314"/>
      <c r="F44" s="326"/>
      <c r="G44" s="314"/>
      <c r="H44" s="314"/>
      <c r="I44" s="314"/>
      <c r="K44" s="276"/>
      <c r="L44" s="164"/>
      <c r="M44" s="164"/>
      <c r="N44" s="164"/>
      <c r="O44" s="164"/>
      <c r="P44" s="164"/>
      <c r="Q44" s="164"/>
      <c r="R44" s="164"/>
      <c r="S44" s="284"/>
    </row>
    <row r="45" ht="12.75" customHeight="1">
      <c r="A45" s="311" t="s">
        <v>210</v>
      </c>
      <c r="B45" s="314"/>
      <c r="C45" s="313"/>
      <c r="D45" s="313"/>
      <c r="E45" s="314"/>
      <c r="F45" s="326"/>
      <c r="G45" s="314"/>
      <c r="H45" s="314"/>
      <c r="I45" s="314"/>
      <c r="K45" s="276"/>
      <c r="L45" s="164"/>
      <c r="M45" s="164"/>
      <c r="N45" s="164"/>
      <c r="O45" s="164"/>
      <c r="P45" s="164"/>
      <c r="Q45" s="164"/>
      <c r="R45" s="164"/>
      <c r="S45" s="284"/>
    </row>
    <row r="46" ht="12.75" customHeight="1">
      <c r="A46" s="311" t="s">
        <v>211</v>
      </c>
      <c r="B46" s="314"/>
      <c r="C46" s="313"/>
      <c r="D46" s="313"/>
      <c r="E46" s="314"/>
      <c r="F46" s="326"/>
      <c r="G46" s="314"/>
      <c r="H46" s="314"/>
      <c r="I46" s="314"/>
      <c r="K46" s="276"/>
      <c r="L46" s="164"/>
      <c r="M46" s="164"/>
      <c r="N46" s="164"/>
      <c r="O46" s="164"/>
      <c r="P46" s="164"/>
      <c r="Q46" s="164"/>
      <c r="R46" s="164"/>
      <c r="S46" s="284"/>
    </row>
    <row r="47" ht="12.75" customHeight="1">
      <c r="A47" s="311" t="s">
        <v>212</v>
      </c>
      <c r="B47" s="314"/>
      <c r="C47" s="313"/>
      <c r="D47" s="313"/>
      <c r="E47" s="314"/>
      <c r="F47" s="326"/>
      <c r="G47" s="314"/>
      <c r="H47" s="314"/>
      <c r="I47" s="314"/>
      <c r="K47" s="276"/>
      <c r="L47" s="164"/>
      <c r="M47" s="164"/>
      <c r="N47" s="164"/>
      <c r="O47" s="164"/>
      <c r="P47" s="164"/>
      <c r="Q47" s="164"/>
      <c r="R47" s="164"/>
      <c r="S47" s="284"/>
    </row>
    <row r="48" ht="12.75" customHeight="1">
      <c r="A48" s="311" t="s">
        <v>213</v>
      </c>
      <c r="B48" s="314"/>
      <c r="C48" s="313"/>
      <c r="D48" s="313"/>
      <c r="E48" s="314"/>
      <c r="F48" s="326"/>
      <c r="G48" s="314"/>
      <c r="H48" s="314"/>
      <c r="I48" s="314"/>
      <c r="K48" s="276"/>
      <c r="L48" s="164"/>
      <c r="M48" s="164"/>
      <c r="N48" s="164"/>
      <c r="O48" s="164"/>
      <c r="P48" s="164"/>
      <c r="Q48" s="164"/>
      <c r="R48" s="164"/>
      <c r="S48" s="284"/>
    </row>
    <row r="49" ht="12.75" customHeight="1">
      <c r="A49" s="311" t="s">
        <v>214</v>
      </c>
      <c r="B49" s="329"/>
      <c r="C49" s="313"/>
      <c r="D49" s="313"/>
      <c r="E49" s="314"/>
      <c r="F49" s="326"/>
      <c r="G49" s="314"/>
      <c r="H49" s="314"/>
      <c r="I49" s="314"/>
      <c r="K49" s="276"/>
      <c r="L49" s="164"/>
      <c r="M49" s="164"/>
      <c r="N49" s="164"/>
      <c r="O49" s="164"/>
      <c r="P49" s="164"/>
      <c r="Q49" s="164"/>
      <c r="R49" s="164"/>
      <c r="S49" s="284"/>
    </row>
    <row r="50" ht="12.75" customHeight="1">
      <c r="A50" s="317" t="s">
        <v>215</v>
      </c>
      <c r="B50" s="320"/>
      <c r="C50" s="319"/>
      <c r="D50" s="319"/>
      <c r="E50" s="320"/>
      <c r="F50" s="327"/>
      <c r="G50" s="320"/>
      <c r="H50" s="320"/>
      <c r="I50" s="320"/>
      <c r="K50" s="276"/>
      <c r="L50" s="164"/>
      <c r="M50" s="164"/>
      <c r="N50" s="164"/>
      <c r="O50" s="283"/>
      <c r="P50" s="283"/>
      <c r="Q50" s="283"/>
      <c r="R50" s="283"/>
      <c r="S50" s="284"/>
    </row>
    <row r="51" ht="12.75" customHeight="1">
      <c r="K51" s="276"/>
      <c r="L51" s="164"/>
      <c r="M51" s="164"/>
      <c r="N51" s="164"/>
      <c r="O51" s="164"/>
      <c r="P51" s="164"/>
      <c r="Q51" s="164"/>
      <c r="R51" s="164"/>
      <c r="S51" s="284"/>
    </row>
    <row r="52" ht="12.75" customHeight="1">
      <c r="K52" s="276"/>
      <c r="L52" s="164"/>
      <c r="M52" s="164"/>
      <c r="N52" s="164"/>
      <c r="O52" s="164"/>
      <c r="P52" s="164"/>
      <c r="Q52" s="164"/>
      <c r="R52" s="164"/>
      <c r="S52" s="284"/>
    </row>
    <row r="53" ht="12.75" customHeight="1">
      <c r="K53" s="276"/>
      <c r="L53" s="164"/>
      <c r="M53" s="164"/>
      <c r="N53" s="164"/>
      <c r="O53" s="164"/>
      <c r="P53" s="164"/>
      <c r="Q53" s="164"/>
      <c r="R53" s="164"/>
      <c r="S53" s="284"/>
    </row>
    <row r="54" ht="12.75" customHeight="1">
      <c r="K54" s="276"/>
      <c r="L54" s="164"/>
      <c r="M54" s="164"/>
      <c r="N54" s="164"/>
      <c r="O54" s="164"/>
      <c r="P54" s="164"/>
      <c r="Q54" s="164"/>
      <c r="R54" s="164"/>
      <c r="S54" s="284"/>
    </row>
    <row r="55" ht="12.75" customHeight="1">
      <c r="K55" s="276"/>
      <c r="L55" s="164"/>
      <c r="M55" s="164"/>
      <c r="N55" s="164"/>
      <c r="O55" s="164"/>
      <c r="P55" s="164"/>
      <c r="Q55" s="164"/>
      <c r="R55" s="164"/>
      <c r="S55" s="284"/>
    </row>
    <row r="56" ht="12.75" customHeight="1">
      <c r="K56" s="276"/>
      <c r="L56" s="164"/>
      <c r="M56" s="164"/>
      <c r="N56" s="164"/>
      <c r="O56" s="164"/>
      <c r="P56" s="164"/>
      <c r="Q56" s="164"/>
      <c r="R56" s="164"/>
      <c r="S56" s="284"/>
    </row>
    <row r="57" ht="12.75" customHeight="1">
      <c r="K57" s="276"/>
      <c r="L57" s="164"/>
      <c r="M57" s="164"/>
      <c r="N57" s="164"/>
      <c r="O57" s="164"/>
      <c r="P57" s="164"/>
      <c r="Q57" s="164"/>
      <c r="R57" s="164"/>
      <c r="S57" s="284"/>
    </row>
    <row r="58" ht="12.75" customHeight="1">
      <c r="K58" s="276"/>
      <c r="L58" s="164"/>
      <c r="M58" s="164"/>
      <c r="N58" s="164"/>
      <c r="O58" s="164"/>
      <c r="P58" s="164"/>
      <c r="Q58" s="164"/>
      <c r="R58" s="164"/>
      <c r="S58" s="284"/>
    </row>
    <row r="59" ht="12.75" customHeight="1">
      <c r="K59" s="276"/>
      <c r="L59" s="164"/>
      <c r="M59" s="164"/>
      <c r="N59" s="164"/>
      <c r="O59" s="164"/>
      <c r="P59" s="164"/>
      <c r="Q59" s="164"/>
      <c r="R59" s="164"/>
      <c r="S59" s="284"/>
    </row>
    <row r="60" ht="12.75" customHeight="1">
      <c r="K60" s="276"/>
      <c r="L60" s="164"/>
      <c r="M60" s="164"/>
      <c r="N60" s="164"/>
      <c r="O60" s="164"/>
      <c r="P60" s="164"/>
      <c r="Q60" s="164"/>
      <c r="R60" s="164"/>
      <c r="S60" s="284"/>
    </row>
    <row r="61" ht="12.75" customHeight="1">
      <c r="K61" s="276"/>
      <c r="L61" s="164"/>
      <c r="M61" s="164"/>
      <c r="N61" s="164"/>
      <c r="O61" s="164"/>
      <c r="P61" s="164"/>
      <c r="Q61" s="164"/>
      <c r="R61" s="164"/>
      <c r="S61" s="284"/>
    </row>
    <row r="62" ht="12.75" customHeight="1">
      <c r="K62" s="276"/>
      <c r="L62" s="164"/>
      <c r="M62" s="164"/>
      <c r="N62" s="164"/>
      <c r="O62" s="283"/>
      <c r="P62" s="283"/>
      <c r="Q62" s="283"/>
      <c r="R62" s="283"/>
      <c r="S62" s="284"/>
    </row>
    <row r="63" ht="12.75" customHeight="1">
      <c r="K63" s="276"/>
      <c r="L63" s="164"/>
      <c r="M63" s="164"/>
      <c r="N63" s="164"/>
      <c r="O63" s="164"/>
      <c r="P63" s="164"/>
      <c r="Q63" s="164"/>
      <c r="R63" s="164"/>
      <c r="S63" s="284"/>
    </row>
    <row r="64" ht="12.75" customHeight="1">
      <c r="K64" s="276"/>
      <c r="L64" s="164"/>
      <c r="M64" s="164"/>
      <c r="N64" s="164"/>
      <c r="O64" s="164"/>
      <c r="P64" s="164"/>
      <c r="Q64" s="164"/>
      <c r="R64" s="164"/>
      <c r="S64" s="284"/>
    </row>
    <row r="65" ht="12.75" customHeight="1">
      <c r="K65" s="276"/>
      <c r="L65" s="164"/>
      <c r="M65" s="164"/>
      <c r="N65" s="164"/>
      <c r="O65" s="164"/>
      <c r="P65" s="164"/>
      <c r="Q65" s="164"/>
      <c r="R65" s="164"/>
      <c r="S65" s="284"/>
    </row>
    <row r="66" ht="12.75" customHeight="1">
      <c r="K66" s="276"/>
      <c r="L66" s="164"/>
      <c r="M66" s="164"/>
      <c r="N66" s="164"/>
      <c r="O66" s="164"/>
      <c r="P66" s="164"/>
      <c r="Q66" s="164"/>
      <c r="R66" s="164"/>
      <c r="S66" s="284"/>
    </row>
    <row r="67" ht="12.75" customHeight="1">
      <c r="K67" s="276"/>
      <c r="L67" s="164"/>
      <c r="M67" s="164"/>
      <c r="N67" s="164"/>
      <c r="O67" s="164"/>
      <c r="P67" s="164"/>
      <c r="Q67" s="164"/>
      <c r="R67" s="164"/>
      <c r="S67" s="284"/>
    </row>
    <row r="68" ht="12.75" customHeight="1">
      <c r="K68" s="276"/>
      <c r="L68" s="164"/>
      <c r="M68" s="164"/>
      <c r="N68" s="164"/>
      <c r="O68" s="164"/>
      <c r="P68" s="164"/>
      <c r="Q68" s="164"/>
      <c r="R68" s="164"/>
      <c r="S68" s="284"/>
    </row>
    <row r="69" ht="12.75" customHeight="1">
      <c r="K69" s="276"/>
      <c r="L69" s="164"/>
      <c r="M69" s="164"/>
      <c r="N69" s="164"/>
      <c r="O69" s="164"/>
      <c r="P69" s="164"/>
      <c r="Q69" s="164"/>
      <c r="R69" s="164"/>
      <c r="S69" s="284"/>
    </row>
    <row r="70" ht="12.75" customHeight="1">
      <c r="K70" s="276"/>
      <c r="L70" s="164"/>
      <c r="M70" s="164"/>
      <c r="N70" s="164"/>
      <c r="O70" s="164"/>
      <c r="P70" s="164"/>
      <c r="Q70" s="164"/>
      <c r="R70" s="164"/>
      <c r="S70" s="284"/>
    </row>
    <row r="71" ht="12.75" customHeight="1">
      <c r="K71" s="276"/>
      <c r="L71" s="164"/>
      <c r="M71" s="164"/>
      <c r="N71" s="164"/>
      <c r="O71" s="164"/>
      <c r="P71" s="164"/>
      <c r="Q71" s="164"/>
      <c r="R71" s="164"/>
      <c r="S71" s="284"/>
    </row>
    <row r="72" ht="12.75" customHeight="1">
      <c r="K72" s="276"/>
      <c r="L72" s="164"/>
      <c r="M72" s="164"/>
      <c r="N72" s="164"/>
      <c r="O72" s="164"/>
      <c r="P72" s="164"/>
      <c r="Q72" s="164"/>
      <c r="R72" s="164"/>
      <c r="S72" s="284"/>
    </row>
    <row r="73" ht="12.75" customHeight="1">
      <c r="K73" s="276"/>
      <c r="L73" s="164"/>
      <c r="M73" s="164"/>
      <c r="N73" s="164"/>
      <c r="O73" s="164"/>
      <c r="P73" s="164"/>
      <c r="Q73" s="164"/>
      <c r="R73" s="164"/>
      <c r="S73" s="284"/>
    </row>
    <row r="74" ht="12.75" customHeight="1">
      <c r="K74" s="276"/>
      <c r="L74" s="164"/>
      <c r="M74" s="164"/>
      <c r="N74" s="164"/>
      <c r="O74" s="283"/>
      <c r="P74" s="283"/>
      <c r="Q74" s="283"/>
      <c r="R74" s="283"/>
      <c r="S74" s="284"/>
    </row>
    <row r="75" ht="12.75" customHeight="1">
      <c r="K75" s="276"/>
      <c r="L75" s="164"/>
      <c r="M75" s="164"/>
      <c r="N75" s="164"/>
      <c r="O75" s="164"/>
      <c r="P75" s="164"/>
      <c r="Q75" s="164"/>
      <c r="R75" s="164"/>
      <c r="S75" s="284"/>
    </row>
    <row r="76" ht="12.75" customHeight="1">
      <c r="K76" s="276"/>
      <c r="L76" s="164"/>
      <c r="M76" s="164"/>
      <c r="N76" s="164"/>
      <c r="O76" s="164"/>
      <c r="P76" s="164"/>
      <c r="Q76" s="164"/>
      <c r="R76" s="164"/>
      <c r="S76" s="284"/>
    </row>
    <row r="77" ht="12.75" customHeight="1">
      <c r="K77" s="276"/>
      <c r="L77" s="164"/>
      <c r="M77" s="164"/>
      <c r="N77" s="164"/>
      <c r="O77" s="164"/>
      <c r="P77" s="164"/>
      <c r="Q77" s="164"/>
      <c r="R77" s="164"/>
      <c r="S77" s="284"/>
    </row>
    <row r="78" ht="12.75" customHeight="1">
      <c r="K78" s="276"/>
      <c r="L78" s="164"/>
      <c r="M78" s="164"/>
      <c r="N78" s="164"/>
      <c r="O78" s="164"/>
      <c r="P78" s="164"/>
      <c r="Q78" s="164"/>
      <c r="R78" s="164"/>
      <c r="S78" s="284"/>
    </row>
    <row r="79" ht="12.75" customHeight="1">
      <c r="K79" s="276"/>
      <c r="L79" s="164"/>
      <c r="M79" s="164"/>
      <c r="N79" s="164"/>
      <c r="O79" s="164"/>
      <c r="P79" s="164"/>
      <c r="Q79" s="164"/>
      <c r="R79" s="164"/>
      <c r="S79" s="284"/>
    </row>
    <row r="80" ht="12.75" customHeight="1">
      <c r="K80" s="276"/>
      <c r="L80" s="164"/>
      <c r="M80" s="164"/>
      <c r="N80" s="164"/>
      <c r="O80" s="164"/>
      <c r="P80" s="164"/>
      <c r="Q80" s="164"/>
      <c r="R80" s="164"/>
      <c r="S80" s="284"/>
    </row>
    <row r="81" ht="12.75" customHeight="1">
      <c r="K81" s="276"/>
      <c r="L81" s="164"/>
      <c r="M81" s="164"/>
      <c r="N81" s="164"/>
      <c r="O81" s="164"/>
      <c r="P81" s="164"/>
      <c r="Q81" s="164"/>
      <c r="R81" s="164"/>
      <c r="S81" s="284"/>
    </row>
    <row r="82" ht="12.75" customHeight="1">
      <c r="K82" s="276"/>
      <c r="L82" s="164"/>
      <c r="M82" s="164"/>
      <c r="N82" s="164"/>
      <c r="O82" s="164"/>
      <c r="P82" s="164"/>
      <c r="Q82" s="164"/>
      <c r="R82" s="164"/>
      <c r="S82" s="284"/>
    </row>
    <row r="83" ht="12.75" customHeight="1">
      <c r="K83" s="276"/>
      <c r="L83" s="164"/>
      <c r="M83" s="164"/>
      <c r="N83" s="164"/>
      <c r="O83" s="164"/>
      <c r="P83" s="164"/>
      <c r="Q83" s="164"/>
      <c r="R83" s="164"/>
      <c r="S83" s="284"/>
    </row>
    <row r="84" ht="12.75" customHeight="1">
      <c r="K84" s="276"/>
      <c r="L84" s="164"/>
      <c r="M84" s="164"/>
      <c r="N84" s="164"/>
      <c r="O84" s="164"/>
      <c r="P84" s="164"/>
      <c r="Q84" s="164"/>
      <c r="R84" s="164"/>
      <c r="S84" s="284"/>
    </row>
    <row r="85" ht="12.75" customHeight="1">
      <c r="K85" s="276"/>
      <c r="L85" s="164"/>
      <c r="M85" s="164"/>
      <c r="N85" s="164"/>
      <c r="O85" s="164"/>
      <c r="P85" s="164"/>
      <c r="Q85" s="164"/>
      <c r="R85" s="164"/>
      <c r="S85" s="284"/>
    </row>
    <row r="86" ht="12.75" customHeight="1">
      <c r="K86" s="276"/>
      <c r="L86" s="164"/>
      <c r="M86" s="164"/>
      <c r="N86" s="164"/>
      <c r="O86" s="283"/>
      <c r="P86" s="283"/>
      <c r="Q86" s="283"/>
      <c r="R86" s="283"/>
      <c r="S86" s="284"/>
    </row>
    <row r="87" ht="12.75" customHeight="1">
      <c r="K87" s="276"/>
      <c r="L87" s="164"/>
      <c r="M87" s="164"/>
      <c r="N87" s="164"/>
      <c r="O87" s="164"/>
      <c r="P87" s="164"/>
      <c r="Q87" s="164"/>
      <c r="R87" s="164"/>
      <c r="S87" s="284"/>
    </row>
    <row r="88" ht="12.75" customHeight="1">
      <c r="K88" s="276"/>
      <c r="L88" s="164"/>
      <c r="M88" s="164"/>
      <c r="N88" s="164"/>
      <c r="O88" s="164"/>
      <c r="P88" s="164"/>
      <c r="Q88" s="164"/>
      <c r="R88" s="164"/>
      <c r="S88" s="284"/>
    </row>
    <row r="89" ht="12.75" customHeight="1">
      <c r="K89" s="276"/>
      <c r="L89" s="164"/>
      <c r="M89" s="164"/>
      <c r="N89" s="164"/>
      <c r="O89" s="164"/>
      <c r="P89" s="164"/>
      <c r="Q89" s="164"/>
      <c r="R89" s="164"/>
      <c r="S89" s="284"/>
    </row>
    <row r="90" ht="12.75" customHeight="1">
      <c r="K90" s="276"/>
      <c r="L90" s="164"/>
      <c r="M90" s="164"/>
      <c r="N90" s="164"/>
      <c r="O90" s="164"/>
      <c r="P90" s="164"/>
      <c r="Q90" s="164"/>
      <c r="R90" s="164"/>
      <c r="S90" s="284"/>
    </row>
    <row r="91" ht="12.75" customHeight="1">
      <c r="K91" s="276"/>
      <c r="L91" s="164"/>
      <c r="M91" s="164"/>
      <c r="N91" s="164"/>
      <c r="O91" s="164"/>
      <c r="P91" s="164"/>
      <c r="Q91" s="164"/>
      <c r="R91" s="164"/>
      <c r="S91" s="284"/>
    </row>
    <row r="92" ht="12.75" customHeight="1">
      <c r="K92" s="276"/>
      <c r="L92" s="164"/>
      <c r="M92" s="164"/>
      <c r="N92" s="164"/>
      <c r="O92" s="164"/>
      <c r="P92" s="164"/>
      <c r="Q92" s="164"/>
      <c r="R92" s="164"/>
      <c r="S92" s="284"/>
    </row>
    <row r="93" ht="12.75" customHeight="1">
      <c r="K93" s="276"/>
      <c r="L93" s="164"/>
      <c r="M93" s="164"/>
      <c r="N93" s="164"/>
      <c r="O93" s="164"/>
      <c r="P93" s="164"/>
      <c r="Q93" s="164"/>
      <c r="R93" s="164"/>
      <c r="S93" s="284"/>
    </row>
    <row r="94" ht="12.75" customHeight="1">
      <c r="K94" s="276"/>
      <c r="L94" s="164"/>
      <c r="M94" s="164"/>
      <c r="N94" s="164"/>
      <c r="O94" s="164"/>
      <c r="P94" s="164"/>
      <c r="Q94" s="164"/>
      <c r="R94" s="164"/>
      <c r="S94" s="284"/>
    </row>
    <row r="95" ht="12.75" customHeight="1">
      <c r="K95" s="276"/>
      <c r="L95" s="164"/>
      <c r="M95" s="164"/>
      <c r="N95" s="164"/>
      <c r="O95" s="164"/>
      <c r="P95" s="164"/>
      <c r="Q95" s="164"/>
      <c r="R95" s="164"/>
      <c r="S95" s="284"/>
    </row>
    <row r="96" ht="12.75" customHeight="1">
      <c r="K96" s="276"/>
      <c r="L96" s="164"/>
      <c r="M96" s="164"/>
      <c r="N96" s="164"/>
      <c r="O96" s="164"/>
      <c r="P96" s="164"/>
      <c r="Q96" s="164"/>
      <c r="R96" s="164"/>
      <c r="S96" s="284"/>
    </row>
    <row r="97" ht="12.75" customHeight="1">
      <c r="K97" s="276"/>
      <c r="L97" s="164"/>
      <c r="M97" s="164"/>
      <c r="N97" s="164"/>
      <c r="O97" s="164"/>
      <c r="P97" s="164"/>
      <c r="Q97" s="164"/>
      <c r="R97" s="164"/>
      <c r="S97" s="284"/>
    </row>
    <row r="98" ht="12.75" customHeight="1">
      <c r="K98" s="276"/>
      <c r="L98" s="164"/>
      <c r="M98" s="164"/>
      <c r="N98" s="164"/>
      <c r="O98" s="283"/>
      <c r="P98" s="283"/>
      <c r="Q98" s="283"/>
      <c r="R98" s="283"/>
      <c r="S98" s="284"/>
    </row>
    <row r="99" ht="12.75" customHeight="1">
      <c r="K99" s="276"/>
      <c r="L99" s="164"/>
      <c r="M99" s="164"/>
      <c r="N99" s="164"/>
      <c r="O99" s="164"/>
      <c r="P99" s="164"/>
      <c r="Q99" s="164"/>
      <c r="R99" s="164"/>
      <c r="S99" s="284"/>
    </row>
    <row r="100" ht="12.75" customHeight="1">
      <c r="K100" s="276"/>
      <c r="L100" s="164"/>
      <c r="M100" s="164"/>
      <c r="N100" s="164"/>
      <c r="O100" s="164"/>
      <c r="P100" s="164"/>
      <c r="Q100" s="164"/>
      <c r="R100" s="164"/>
      <c r="S100" s="284"/>
    </row>
    <row r="101" ht="12.75" customHeight="1">
      <c r="K101" s="276"/>
      <c r="L101" s="164"/>
      <c r="M101" s="164"/>
      <c r="N101" s="164"/>
      <c r="O101" s="164"/>
      <c r="P101" s="164"/>
      <c r="Q101" s="164"/>
      <c r="R101" s="164"/>
      <c r="S101" s="284"/>
    </row>
    <row r="102" ht="12.75" customHeight="1">
      <c r="K102" s="276"/>
      <c r="L102" s="164"/>
      <c r="M102" s="164"/>
      <c r="N102" s="164"/>
      <c r="O102" s="164"/>
      <c r="P102" s="164"/>
      <c r="Q102" s="164"/>
      <c r="R102" s="164"/>
      <c r="S102" s="284"/>
    </row>
    <row r="103" ht="12.75" customHeight="1">
      <c r="K103" s="276"/>
      <c r="L103" s="164"/>
      <c r="M103" s="164"/>
      <c r="N103" s="164"/>
      <c r="O103" s="164"/>
      <c r="P103" s="164"/>
      <c r="Q103" s="164"/>
      <c r="R103" s="164"/>
      <c r="S103" s="284"/>
    </row>
    <row r="104" ht="12.75" customHeight="1">
      <c r="K104" s="276"/>
      <c r="L104" s="164"/>
      <c r="M104" s="164"/>
      <c r="N104" s="164"/>
      <c r="O104" s="164"/>
      <c r="P104" s="164"/>
      <c r="Q104" s="164"/>
      <c r="R104" s="164"/>
      <c r="S104" s="284"/>
    </row>
    <row r="105" ht="12.75" customHeight="1">
      <c r="K105" s="276"/>
      <c r="L105" s="164"/>
      <c r="M105" s="164"/>
      <c r="N105" s="164"/>
      <c r="O105" s="164"/>
      <c r="P105" s="164"/>
      <c r="Q105" s="164"/>
      <c r="R105" s="164"/>
      <c r="S105" s="284"/>
    </row>
    <row r="106" ht="12.75" customHeight="1">
      <c r="K106" s="276"/>
      <c r="L106" s="164"/>
      <c r="M106" s="164"/>
      <c r="N106" s="164"/>
      <c r="O106" s="164"/>
      <c r="P106" s="164"/>
      <c r="Q106" s="164"/>
      <c r="R106" s="164"/>
      <c r="S106" s="284"/>
    </row>
    <row r="107" ht="12.75" customHeight="1">
      <c r="K107" s="276"/>
      <c r="L107" s="164"/>
      <c r="M107" s="164"/>
      <c r="N107" s="164"/>
      <c r="O107" s="164"/>
      <c r="P107" s="164"/>
      <c r="Q107" s="164"/>
      <c r="R107" s="164"/>
      <c r="S107" s="284"/>
    </row>
    <row r="108" ht="12.75" customHeight="1">
      <c r="K108" s="276"/>
      <c r="L108" s="164"/>
      <c r="M108" s="164"/>
      <c r="N108" s="164"/>
      <c r="O108" s="164"/>
      <c r="P108" s="164"/>
      <c r="Q108" s="164"/>
      <c r="R108" s="164"/>
      <c r="S108" s="284"/>
    </row>
    <row r="109" ht="12.75" customHeight="1">
      <c r="K109" s="276"/>
      <c r="L109" s="164"/>
      <c r="M109" s="164"/>
      <c r="N109" s="164"/>
      <c r="O109" s="164"/>
      <c r="P109" s="164"/>
      <c r="Q109" s="164"/>
      <c r="R109" s="164"/>
      <c r="S109" s="284"/>
    </row>
    <row r="110" ht="12.75" customHeight="1">
      <c r="K110" s="276"/>
      <c r="L110" s="164"/>
      <c r="M110" s="164"/>
      <c r="N110" s="164"/>
      <c r="O110" s="283"/>
      <c r="P110" s="283"/>
      <c r="Q110" s="283"/>
      <c r="R110" s="283"/>
      <c r="S110" s="284"/>
    </row>
    <row r="111" ht="12.75" customHeight="1">
      <c r="K111" s="276"/>
      <c r="L111" s="164"/>
      <c r="M111" s="164"/>
      <c r="N111" s="164"/>
      <c r="O111" s="164"/>
      <c r="P111" s="164"/>
      <c r="Q111" s="164"/>
      <c r="R111" s="164"/>
      <c r="S111" s="284"/>
    </row>
    <row r="112" ht="12.75" customHeight="1">
      <c r="K112" s="276"/>
      <c r="L112" s="164"/>
      <c r="M112" s="164"/>
      <c r="N112" s="164"/>
      <c r="O112" s="164"/>
      <c r="P112" s="164"/>
      <c r="Q112" s="164"/>
      <c r="R112" s="164"/>
      <c r="S112" s="284"/>
    </row>
    <row r="113" ht="12.75" customHeight="1">
      <c r="K113" s="276"/>
      <c r="L113" s="164"/>
      <c r="M113" s="164"/>
      <c r="N113" s="164"/>
      <c r="O113" s="164"/>
      <c r="P113" s="164"/>
      <c r="Q113" s="164"/>
      <c r="R113" s="164"/>
      <c r="S113" s="284"/>
    </row>
    <row r="114" ht="12.75" customHeight="1">
      <c r="K114" s="276"/>
      <c r="L114" s="164"/>
      <c r="M114" s="164"/>
      <c r="N114" s="164"/>
      <c r="O114" s="164"/>
      <c r="P114" s="164"/>
      <c r="Q114" s="164"/>
      <c r="R114" s="164"/>
      <c r="S114" s="284"/>
    </row>
    <row r="115" ht="12.75" customHeight="1">
      <c r="K115" s="276"/>
      <c r="L115" s="164"/>
      <c r="M115" s="164"/>
      <c r="N115" s="164"/>
      <c r="O115" s="164"/>
      <c r="P115" s="164"/>
      <c r="Q115" s="164"/>
      <c r="R115" s="164"/>
      <c r="S115" s="284"/>
    </row>
    <row r="116" ht="12.75" customHeight="1">
      <c r="K116" s="276"/>
      <c r="L116" s="164"/>
      <c r="M116" s="164"/>
      <c r="N116" s="164"/>
      <c r="O116" s="164"/>
      <c r="P116" s="164"/>
      <c r="Q116" s="164"/>
      <c r="R116" s="164"/>
      <c r="S116" s="284"/>
    </row>
    <row r="117" ht="12.75" customHeight="1">
      <c r="K117" s="276"/>
      <c r="L117" s="164"/>
      <c r="M117" s="164"/>
      <c r="N117" s="164"/>
      <c r="O117" s="164"/>
      <c r="P117" s="164"/>
      <c r="Q117" s="164"/>
      <c r="R117" s="164"/>
      <c r="S117" s="284"/>
    </row>
    <row r="118" ht="12.75" customHeight="1">
      <c r="K118" s="276"/>
      <c r="L118" s="164"/>
      <c r="M118" s="164"/>
      <c r="N118" s="164"/>
      <c r="O118" s="164"/>
      <c r="P118" s="164"/>
      <c r="Q118" s="164"/>
      <c r="R118" s="164"/>
      <c r="S118" s="284"/>
    </row>
    <row r="119" ht="12.75" customHeight="1">
      <c r="K119" s="276"/>
      <c r="L119" s="164"/>
      <c r="M119" s="164"/>
      <c r="N119" s="164"/>
      <c r="O119" s="164"/>
      <c r="P119" s="164"/>
      <c r="Q119" s="164"/>
      <c r="R119" s="164"/>
      <c r="S119" s="284"/>
    </row>
    <row r="120" ht="12.75" customHeight="1">
      <c r="K120" s="276"/>
      <c r="L120" s="164"/>
      <c r="M120" s="164"/>
      <c r="N120" s="164"/>
      <c r="O120" s="164"/>
      <c r="P120" s="164"/>
      <c r="Q120" s="164"/>
      <c r="R120" s="164"/>
      <c r="S120" s="284"/>
    </row>
    <row r="121" ht="12.75" customHeight="1">
      <c r="K121" s="276"/>
      <c r="L121" s="164"/>
      <c r="M121" s="164"/>
      <c r="N121" s="164"/>
      <c r="O121" s="164"/>
      <c r="P121" s="164"/>
      <c r="Q121" s="164"/>
      <c r="R121" s="164"/>
      <c r="S121" s="284"/>
    </row>
    <row r="122" ht="12.75" customHeight="1">
      <c r="K122" s="276"/>
      <c r="L122" s="164"/>
      <c r="M122" s="164"/>
      <c r="N122" s="164"/>
      <c r="O122" s="283"/>
      <c r="P122" s="283"/>
      <c r="Q122" s="283"/>
      <c r="R122" s="283"/>
      <c r="S122" s="284"/>
    </row>
    <row r="123" ht="12.75" customHeight="1">
      <c r="K123" s="276"/>
      <c r="L123" s="164"/>
      <c r="M123" s="164"/>
      <c r="N123" s="164"/>
      <c r="O123" s="164"/>
      <c r="P123" s="164"/>
      <c r="Q123" s="164"/>
      <c r="R123" s="164"/>
      <c r="S123" s="284"/>
    </row>
    <row r="124" ht="12.75" customHeight="1">
      <c r="K124" s="276"/>
      <c r="L124" s="164"/>
      <c r="M124" s="164"/>
      <c r="N124" s="164"/>
      <c r="O124" s="164"/>
      <c r="P124" s="164"/>
      <c r="Q124" s="164"/>
      <c r="R124" s="164"/>
      <c r="S124" s="284"/>
    </row>
    <row r="125" ht="12.75" customHeight="1">
      <c r="K125" s="276"/>
      <c r="L125" s="164"/>
      <c r="M125" s="164"/>
      <c r="N125" s="164"/>
      <c r="O125" s="164"/>
      <c r="P125" s="164"/>
      <c r="Q125" s="164"/>
      <c r="R125" s="164"/>
      <c r="S125" s="284"/>
    </row>
    <row r="126" ht="12.75" customHeight="1">
      <c r="K126" s="276"/>
      <c r="L126" s="164"/>
      <c r="M126" s="164"/>
      <c r="N126" s="164"/>
      <c r="O126" s="164"/>
      <c r="P126" s="164"/>
      <c r="Q126" s="164"/>
      <c r="R126" s="164"/>
      <c r="S126" s="284"/>
    </row>
    <row r="127" ht="12.75" customHeight="1">
      <c r="K127" s="276"/>
      <c r="L127" s="164"/>
      <c r="M127" s="164"/>
      <c r="N127" s="164"/>
      <c r="O127" s="164"/>
      <c r="P127" s="164"/>
      <c r="Q127" s="164"/>
      <c r="R127" s="164"/>
      <c r="S127" s="284"/>
    </row>
    <row r="128" ht="12.75" customHeight="1">
      <c r="K128" s="276"/>
      <c r="L128" s="164"/>
      <c r="M128" s="164"/>
      <c r="N128" s="164"/>
      <c r="O128" s="164"/>
      <c r="P128" s="164"/>
      <c r="Q128" s="164"/>
      <c r="R128" s="164"/>
      <c r="S128" s="284"/>
    </row>
    <row r="129" ht="12.75" customHeight="1">
      <c r="K129" s="276"/>
      <c r="L129" s="164"/>
      <c r="M129" s="164"/>
      <c r="N129" s="164"/>
      <c r="O129" s="164"/>
      <c r="P129" s="164"/>
      <c r="Q129" s="164"/>
      <c r="R129" s="164"/>
      <c r="S129" s="284"/>
    </row>
    <row r="130" ht="12.75" customHeight="1">
      <c r="K130" s="276"/>
      <c r="L130" s="164"/>
      <c r="M130" s="164"/>
      <c r="N130" s="164"/>
      <c r="O130" s="164"/>
      <c r="P130" s="164"/>
      <c r="Q130" s="164"/>
      <c r="R130" s="164"/>
      <c r="S130" s="284"/>
    </row>
    <row r="131" ht="12.75" customHeight="1">
      <c r="K131" s="276"/>
      <c r="L131" s="164"/>
      <c r="M131" s="164"/>
      <c r="N131" s="164"/>
      <c r="O131" s="164"/>
      <c r="P131" s="164"/>
      <c r="Q131" s="164"/>
      <c r="R131" s="164"/>
      <c r="S131" s="284"/>
    </row>
    <row r="132" ht="12.75" customHeight="1">
      <c r="K132" s="276"/>
      <c r="L132" s="164"/>
      <c r="M132" s="164"/>
      <c r="N132" s="164"/>
      <c r="O132" s="164"/>
      <c r="P132" s="164"/>
      <c r="Q132" s="164"/>
      <c r="R132" s="164"/>
      <c r="S132" s="284"/>
    </row>
    <row r="133" ht="12.75" customHeight="1">
      <c r="K133" s="276"/>
      <c r="L133" s="164"/>
      <c r="M133" s="164"/>
      <c r="N133" s="164"/>
      <c r="O133" s="164"/>
      <c r="P133" s="164"/>
      <c r="Q133" s="164"/>
      <c r="R133" s="164"/>
      <c r="S133" s="284"/>
    </row>
    <row r="134" ht="12.75" customHeight="1">
      <c r="K134" s="276"/>
      <c r="L134" s="164"/>
      <c r="M134" s="164"/>
      <c r="N134" s="164"/>
      <c r="O134" s="164"/>
      <c r="P134" s="164"/>
      <c r="Q134" s="164"/>
      <c r="R134" s="164"/>
      <c r="S134" s="284"/>
    </row>
    <row r="135" ht="12.75" customHeight="1">
      <c r="K135" s="276"/>
      <c r="L135" s="164"/>
      <c r="M135" s="164"/>
      <c r="N135" s="164"/>
      <c r="O135" s="283"/>
      <c r="P135" s="283"/>
      <c r="Q135" s="283"/>
      <c r="R135" s="283"/>
      <c r="S135" s="284"/>
    </row>
    <row r="136" ht="12.75" customHeight="1">
      <c r="K136" s="276"/>
      <c r="L136" s="164"/>
      <c r="M136" s="164"/>
      <c r="N136" s="164"/>
      <c r="O136" s="164"/>
      <c r="P136" s="164"/>
      <c r="Q136" s="164"/>
      <c r="R136" s="164"/>
      <c r="S136" s="284"/>
    </row>
    <row r="137" ht="12.75" customHeight="1">
      <c r="K137" s="276"/>
      <c r="L137" s="164"/>
      <c r="M137" s="164"/>
      <c r="N137" s="164"/>
      <c r="O137" s="164"/>
      <c r="P137" s="164"/>
      <c r="Q137" s="164"/>
      <c r="R137" s="164"/>
      <c r="S137" s="284"/>
    </row>
    <row r="138" ht="12.75" customHeight="1">
      <c r="K138" s="276"/>
      <c r="L138" s="164"/>
      <c r="M138" s="164"/>
      <c r="N138" s="164"/>
      <c r="O138" s="164"/>
      <c r="P138" s="164"/>
      <c r="Q138" s="164"/>
      <c r="R138" s="164"/>
      <c r="S138" s="284"/>
    </row>
    <row r="139" ht="12.75" customHeight="1">
      <c r="K139" s="276"/>
      <c r="L139" s="164"/>
      <c r="M139" s="164"/>
      <c r="N139" s="164"/>
      <c r="O139" s="164"/>
      <c r="P139" s="164"/>
      <c r="Q139" s="164"/>
      <c r="R139" s="164"/>
      <c r="S139" s="284"/>
    </row>
    <row r="140" ht="12.75" customHeight="1">
      <c r="K140" s="276"/>
      <c r="L140" s="164"/>
      <c r="M140" s="164"/>
      <c r="N140" s="164"/>
      <c r="O140" s="164"/>
      <c r="P140" s="164"/>
      <c r="Q140" s="164"/>
      <c r="R140" s="164"/>
      <c r="S140" s="284"/>
    </row>
    <row r="141" ht="12.75" customHeight="1">
      <c r="K141" s="276"/>
      <c r="L141" s="164"/>
      <c r="M141" s="164"/>
      <c r="N141" s="164"/>
      <c r="O141" s="164"/>
      <c r="P141" s="164"/>
      <c r="Q141" s="164"/>
      <c r="R141" s="164"/>
      <c r="S141" s="284"/>
    </row>
    <row r="142" ht="12.75" customHeight="1">
      <c r="K142" s="276"/>
      <c r="L142" s="164"/>
      <c r="M142" s="164"/>
      <c r="N142" s="164"/>
      <c r="O142" s="164"/>
      <c r="P142" s="164"/>
      <c r="Q142" s="164"/>
      <c r="R142" s="164"/>
      <c r="S142" s="284"/>
    </row>
    <row r="143" ht="12.75" customHeight="1">
      <c r="K143" s="276"/>
      <c r="L143" s="164"/>
      <c r="M143" s="164"/>
      <c r="N143" s="164"/>
      <c r="O143" s="164"/>
      <c r="P143" s="164"/>
      <c r="Q143" s="164"/>
      <c r="R143" s="164"/>
      <c r="S143" s="284"/>
    </row>
    <row r="144" ht="12.75" customHeight="1">
      <c r="K144" s="276"/>
      <c r="L144" s="164"/>
      <c r="M144" s="164"/>
      <c r="N144" s="164"/>
      <c r="O144" s="164"/>
      <c r="P144" s="164"/>
      <c r="Q144" s="164"/>
      <c r="R144" s="164"/>
      <c r="S144" s="284"/>
    </row>
    <row r="145" ht="12.75" customHeight="1">
      <c r="K145" s="276"/>
      <c r="L145" s="164"/>
      <c r="M145" s="164"/>
      <c r="N145" s="164"/>
      <c r="O145" s="164"/>
      <c r="P145" s="164"/>
      <c r="Q145" s="164"/>
      <c r="R145" s="164"/>
      <c r="S145" s="284"/>
    </row>
    <row r="146" ht="12.75" customHeight="1">
      <c r="K146" s="276"/>
      <c r="L146" s="164"/>
      <c r="M146" s="164"/>
      <c r="N146" s="164"/>
      <c r="O146" s="164"/>
      <c r="P146" s="164"/>
      <c r="Q146" s="164"/>
      <c r="R146" s="283"/>
      <c r="S146" s="284"/>
    </row>
    <row r="147" ht="12.75" customHeight="1">
      <c r="K147" s="276"/>
      <c r="L147" s="164"/>
      <c r="M147" s="164"/>
      <c r="N147" s="164"/>
      <c r="O147" s="164"/>
      <c r="P147" s="164"/>
      <c r="Q147" s="164"/>
      <c r="R147" s="164"/>
      <c r="S147" s="284"/>
    </row>
    <row r="148" ht="12.75" customHeight="1">
      <c r="K148" s="276"/>
      <c r="L148" s="164"/>
      <c r="M148" s="164"/>
      <c r="N148" s="164"/>
      <c r="O148" s="164"/>
      <c r="P148" s="164"/>
      <c r="Q148" s="164"/>
      <c r="R148" s="164"/>
      <c r="S148" s="284"/>
    </row>
    <row r="149" ht="12.75" customHeight="1">
      <c r="K149" s="276"/>
      <c r="L149" s="164"/>
      <c r="M149" s="164"/>
      <c r="N149" s="164"/>
      <c r="O149" s="164"/>
      <c r="P149" s="164"/>
      <c r="Q149" s="164"/>
      <c r="R149" s="164"/>
      <c r="S149" s="284"/>
    </row>
    <row r="150" ht="12.75" customHeight="1">
      <c r="K150" s="276"/>
      <c r="L150" s="164"/>
      <c r="M150" s="164"/>
      <c r="N150" s="164"/>
      <c r="O150" s="164"/>
      <c r="P150" s="164"/>
      <c r="Q150" s="164"/>
      <c r="R150" s="164"/>
      <c r="S150" s="284"/>
    </row>
    <row r="151" ht="12.75" customHeight="1">
      <c r="K151" s="276"/>
      <c r="L151" s="164"/>
      <c r="M151" s="164"/>
      <c r="N151" s="164"/>
      <c r="O151" s="164"/>
      <c r="P151" s="164"/>
      <c r="Q151" s="164"/>
      <c r="R151" s="164"/>
      <c r="S151" s="284"/>
    </row>
    <row r="152" ht="12.75" customHeight="1">
      <c r="K152" s="276"/>
      <c r="L152" s="164"/>
      <c r="M152" s="164"/>
      <c r="N152" s="164"/>
      <c r="O152" s="164"/>
      <c r="P152" s="164"/>
      <c r="Q152" s="164"/>
      <c r="R152" s="164"/>
      <c r="S152" s="284"/>
    </row>
    <row r="153" ht="12.75" customHeight="1">
      <c r="K153" s="276"/>
      <c r="L153" s="164"/>
      <c r="M153" s="164"/>
      <c r="N153" s="164"/>
      <c r="O153" s="164"/>
      <c r="P153" s="164"/>
      <c r="Q153" s="164"/>
      <c r="R153" s="164"/>
      <c r="S153" s="284"/>
    </row>
    <row r="154" ht="12.75" customHeight="1">
      <c r="K154" s="276"/>
      <c r="L154" s="164"/>
      <c r="M154" s="164"/>
      <c r="N154" s="164"/>
      <c r="O154" s="164"/>
      <c r="P154" s="164"/>
      <c r="Q154" s="164"/>
      <c r="R154" s="164"/>
      <c r="S154" s="284"/>
    </row>
    <row r="155" ht="12.75" customHeight="1">
      <c r="K155" s="276"/>
      <c r="L155" s="164"/>
      <c r="M155" s="164"/>
      <c r="N155" s="164"/>
      <c r="O155" s="164"/>
      <c r="P155" s="164"/>
      <c r="Q155" s="164"/>
      <c r="R155" s="164"/>
      <c r="S155" s="284"/>
    </row>
    <row r="156" ht="12.75" customHeight="1">
      <c r="K156" s="276"/>
      <c r="L156" s="164"/>
      <c r="M156" s="164"/>
      <c r="N156" s="164"/>
      <c r="O156" s="164"/>
      <c r="P156" s="164"/>
      <c r="Q156" s="164"/>
      <c r="R156" s="164"/>
      <c r="S156" s="284"/>
    </row>
    <row r="157" ht="12.75" customHeight="1">
      <c r="K157" s="276"/>
      <c r="L157" s="164"/>
      <c r="M157" s="164"/>
      <c r="N157" s="164"/>
      <c r="O157" s="164"/>
      <c r="P157" s="164"/>
      <c r="Q157" s="164"/>
      <c r="R157" s="164"/>
      <c r="S157" s="284"/>
    </row>
    <row r="158" ht="12.75" customHeight="1">
      <c r="K158" s="276"/>
      <c r="L158" s="164"/>
      <c r="M158" s="164"/>
      <c r="N158" s="164"/>
      <c r="O158" s="164"/>
      <c r="P158" s="164"/>
      <c r="Q158" s="164"/>
      <c r="R158" s="283"/>
      <c r="S158" s="284"/>
    </row>
    <row r="159" ht="12.75" customHeight="1">
      <c r="K159" s="276"/>
      <c r="L159" s="164"/>
      <c r="M159" s="164"/>
      <c r="N159" s="164"/>
      <c r="O159" s="164"/>
      <c r="P159" s="164"/>
      <c r="Q159" s="164"/>
      <c r="R159" s="164"/>
      <c r="S159" s="284"/>
    </row>
    <row r="160" ht="12.75" customHeight="1">
      <c r="K160" s="276"/>
      <c r="L160" s="164"/>
      <c r="M160" s="164"/>
      <c r="N160" s="164"/>
      <c r="O160" s="164"/>
      <c r="P160" s="164"/>
      <c r="Q160" s="164"/>
      <c r="R160" s="164"/>
      <c r="S160" s="284"/>
    </row>
    <row r="161" ht="12.75" customHeight="1">
      <c r="K161" s="276"/>
      <c r="L161" s="164"/>
      <c r="M161" s="164"/>
      <c r="N161" s="164"/>
      <c r="O161" s="164"/>
      <c r="P161" s="164"/>
      <c r="Q161" s="164"/>
      <c r="R161" s="164"/>
      <c r="S161" s="284"/>
    </row>
    <row r="162" ht="12.75" customHeight="1">
      <c r="K162" s="276"/>
      <c r="L162" s="164"/>
      <c r="M162" s="164"/>
      <c r="N162" s="164"/>
      <c r="O162" s="164"/>
      <c r="P162" s="164"/>
      <c r="Q162" s="164"/>
      <c r="R162" s="164"/>
      <c r="S162" s="284"/>
    </row>
    <row r="163" ht="12.75" customHeight="1">
      <c r="K163" s="276"/>
      <c r="L163" s="164"/>
      <c r="M163" s="164"/>
      <c r="N163" s="164"/>
      <c r="O163" s="164"/>
      <c r="P163" s="164"/>
      <c r="Q163" s="164"/>
      <c r="R163" s="164"/>
      <c r="S163" s="284"/>
    </row>
    <row r="164" ht="12.75" customHeight="1">
      <c r="K164" s="276"/>
      <c r="L164" s="164"/>
      <c r="M164" s="164"/>
      <c r="N164" s="164"/>
      <c r="O164" s="164"/>
      <c r="P164" s="164"/>
      <c r="Q164" s="164"/>
      <c r="R164" s="164"/>
      <c r="S164" s="284"/>
    </row>
    <row r="165" ht="12.75" customHeight="1">
      <c r="K165" s="276"/>
      <c r="L165" s="164"/>
      <c r="M165" s="164"/>
      <c r="N165" s="164"/>
      <c r="O165" s="164"/>
      <c r="P165" s="164"/>
      <c r="Q165" s="164"/>
      <c r="R165" s="164"/>
      <c r="S165" s="284"/>
    </row>
    <row r="166" ht="12.75" customHeight="1">
      <c r="K166" s="276"/>
      <c r="L166" s="164"/>
      <c r="M166" s="164"/>
      <c r="N166" s="164"/>
      <c r="O166" s="164"/>
      <c r="P166" s="164"/>
      <c r="Q166" s="164"/>
      <c r="R166" s="164"/>
      <c r="S166" s="284"/>
    </row>
    <row r="167" ht="12.75" customHeight="1">
      <c r="K167" s="276"/>
      <c r="L167" s="164"/>
      <c r="M167" s="164"/>
      <c r="N167" s="164"/>
      <c r="O167" s="164"/>
      <c r="P167" s="164"/>
      <c r="Q167" s="164"/>
      <c r="R167" s="164"/>
      <c r="S167" s="284"/>
    </row>
    <row r="168" ht="12.75" customHeight="1">
      <c r="K168" s="276"/>
      <c r="L168" s="164"/>
      <c r="M168" s="164"/>
      <c r="N168" s="164"/>
      <c r="O168" s="164"/>
      <c r="P168" s="164"/>
      <c r="Q168" s="164"/>
      <c r="R168" s="164"/>
      <c r="S168" s="284"/>
    </row>
    <row r="169" ht="12.75" customHeight="1">
      <c r="K169" s="276"/>
      <c r="L169" s="164"/>
      <c r="M169" s="164"/>
      <c r="N169" s="164"/>
      <c r="O169" s="164"/>
      <c r="P169" s="164"/>
      <c r="Q169" s="164"/>
      <c r="R169" s="164"/>
      <c r="S169" s="284"/>
    </row>
    <row r="170" ht="12.75" customHeight="1">
      <c r="K170" s="276"/>
      <c r="L170" s="164"/>
      <c r="M170" s="164"/>
      <c r="N170" s="164"/>
      <c r="O170" s="164"/>
      <c r="P170" s="164"/>
      <c r="Q170" s="164"/>
      <c r="R170" s="164"/>
      <c r="S170" s="284"/>
    </row>
    <row r="171" ht="12.75" customHeight="1">
      <c r="K171" s="276"/>
      <c r="L171" s="164"/>
      <c r="M171" s="164"/>
      <c r="N171" s="164"/>
      <c r="O171" s="164"/>
      <c r="P171" s="164"/>
      <c r="Q171" s="164"/>
      <c r="R171" s="164"/>
      <c r="S171" s="284"/>
    </row>
    <row r="172" ht="12.75" customHeight="1">
      <c r="K172" s="276"/>
      <c r="L172" s="164"/>
      <c r="M172" s="164"/>
      <c r="N172" s="164"/>
      <c r="O172" s="164"/>
      <c r="P172" s="164"/>
      <c r="Q172" s="164"/>
      <c r="R172" s="164"/>
      <c r="S172" s="284"/>
    </row>
    <row r="173" ht="12.75" customHeight="1">
      <c r="K173" s="276"/>
      <c r="L173" s="164"/>
      <c r="M173" s="164"/>
      <c r="N173" s="164"/>
      <c r="O173" s="164"/>
      <c r="P173" s="164"/>
      <c r="Q173" s="164"/>
      <c r="R173" s="164"/>
      <c r="S173" s="284"/>
    </row>
    <row r="174" ht="12.75" customHeight="1">
      <c r="K174" s="276"/>
      <c r="L174" s="164"/>
      <c r="M174" s="164"/>
      <c r="N174" s="164"/>
      <c r="O174" s="164"/>
      <c r="P174" s="164"/>
      <c r="Q174" s="164"/>
      <c r="R174" s="164"/>
      <c r="S174" s="284"/>
    </row>
    <row r="175" ht="12.75" customHeight="1">
      <c r="K175" s="276"/>
      <c r="L175" s="164"/>
      <c r="M175" s="164"/>
      <c r="N175" s="164"/>
      <c r="O175" s="164"/>
      <c r="P175" s="164"/>
      <c r="Q175" s="164"/>
      <c r="R175" s="164"/>
      <c r="S175" s="284"/>
    </row>
    <row r="176" ht="12.75" customHeight="1">
      <c r="K176" s="276"/>
      <c r="L176" s="164"/>
      <c r="M176" s="164"/>
      <c r="N176" s="164"/>
      <c r="O176" s="164"/>
      <c r="P176" s="164"/>
      <c r="Q176" s="164"/>
      <c r="R176" s="164"/>
      <c r="S176" s="284"/>
    </row>
    <row r="177" ht="12.75" customHeight="1">
      <c r="K177" s="276"/>
      <c r="L177" s="164"/>
      <c r="M177" s="164"/>
      <c r="N177" s="164"/>
      <c r="O177" s="164"/>
      <c r="P177" s="164"/>
      <c r="Q177" s="164"/>
      <c r="R177" s="164"/>
      <c r="S177" s="284"/>
    </row>
    <row r="178" ht="12.75" customHeight="1">
      <c r="K178" s="276"/>
      <c r="L178" s="164"/>
      <c r="M178" s="164"/>
      <c r="N178" s="164"/>
      <c r="O178" s="164"/>
      <c r="P178" s="164"/>
      <c r="Q178" s="164"/>
      <c r="R178" s="164"/>
      <c r="S178" s="284"/>
    </row>
    <row r="179" ht="12.75" customHeight="1">
      <c r="K179" s="276"/>
      <c r="L179" s="164"/>
      <c r="M179" s="164"/>
      <c r="N179" s="164"/>
      <c r="O179" s="164"/>
      <c r="P179" s="164"/>
      <c r="Q179" s="164"/>
      <c r="R179" s="164"/>
      <c r="S179" s="284"/>
    </row>
    <row r="180" ht="12.75" customHeight="1">
      <c r="K180" s="276"/>
      <c r="L180" s="164"/>
      <c r="M180" s="164"/>
      <c r="N180" s="164"/>
      <c r="O180" s="164"/>
      <c r="P180" s="164"/>
      <c r="Q180" s="164"/>
      <c r="R180" s="164"/>
      <c r="S180" s="284"/>
    </row>
    <row r="181" ht="12.75" customHeight="1">
      <c r="K181" s="276"/>
      <c r="L181" s="164"/>
      <c r="M181" s="164"/>
      <c r="N181" s="164"/>
      <c r="O181" s="164"/>
      <c r="P181" s="164"/>
      <c r="Q181" s="164"/>
      <c r="R181" s="164"/>
      <c r="S181" s="284"/>
    </row>
    <row r="182" ht="12.75" customHeight="1">
      <c r="K182" s="276"/>
      <c r="L182" s="164"/>
      <c r="M182" s="164"/>
      <c r="N182" s="164"/>
      <c r="O182" s="164"/>
      <c r="P182" s="164"/>
      <c r="Q182" s="164"/>
      <c r="R182" s="283"/>
      <c r="S182" s="284"/>
    </row>
    <row r="183" ht="12.75" customHeight="1">
      <c r="K183" s="276"/>
      <c r="L183" s="164"/>
      <c r="M183" s="164"/>
      <c r="N183" s="164"/>
      <c r="O183" s="164"/>
      <c r="P183" s="164"/>
      <c r="Q183" s="164"/>
      <c r="R183" s="164"/>
      <c r="S183" s="284"/>
    </row>
    <row r="184" ht="12.75" customHeight="1">
      <c r="K184" s="276"/>
      <c r="L184" s="164"/>
      <c r="M184" s="164"/>
      <c r="N184" s="164"/>
      <c r="O184" s="164"/>
      <c r="P184" s="164"/>
      <c r="Q184" s="164"/>
      <c r="R184" s="164"/>
      <c r="S184" s="284"/>
    </row>
    <row r="185" ht="12.75" customHeight="1">
      <c r="K185" s="276"/>
      <c r="L185" s="164"/>
      <c r="M185" s="164"/>
      <c r="N185" s="164"/>
      <c r="O185" s="164"/>
      <c r="P185" s="164"/>
      <c r="Q185" s="164"/>
      <c r="R185" s="164"/>
      <c r="S185" s="284"/>
    </row>
    <row r="186" ht="12.75" customHeight="1">
      <c r="K186" s="276"/>
      <c r="L186" s="164"/>
      <c r="M186" s="164"/>
      <c r="N186" s="164"/>
      <c r="O186" s="164"/>
      <c r="P186" s="164"/>
      <c r="Q186" s="164"/>
      <c r="R186" s="164"/>
      <c r="S186" s="284"/>
    </row>
    <row r="187" ht="12.75" customHeight="1">
      <c r="K187" s="276"/>
      <c r="L187" s="164"/>
      <c r="M187" s="164"/>
      <c r="N187" s="164"/>
      <c r="O187" s="164"/>
      <c r="P187" s="164"/>
      <c r="Q187" s="164"/>
      <c r="R187" s="164"/>
      <c r="S187" s="284"/>
    </row>
    <row r="188" ht="12.75" customHeight="1">
      <c r="K188" s="276"/>
      <c r="L188" s="164"/>
      <c r="M188" s="164"/>
      <c r="N188" s="164"/>
      <c r="O188" s="164"/>
      <c r="P188" s="164"/>
      <c r="Q188" s="164"/>
      <c r="R188" s="164"/>
      <c r="S188" s="284"/>
    </row>
    <row r="189" ht="12.75" customHeight="1">
      <c r="K189" s="276"/>
      <c r="L189" s="164"/>
      <c r="M189" s="164"/>
      <c r="N189" s="164"/>
      <c r="O189" s="164"/>
      <c r="P189" s="164"/>
      <c r="Q189" s="164"/>
      <c r="R189" s="164"/>
      <c r="S189" s="284"/>
    </row>
    <row r="190" ht="12.75" customHeight="1">
      <c r="K190" s="276"/>
      <c r="L190" s="164"/>
      <c r="M190" s="164"/>
      <c r="N190" s="164"/>
      <c r="O190" s="164"/>
      <c r="P190" s="164"/>
      <c r="Q190" s="164"/>
      <c r="R190" s="164"/>
      <c r="S190" s="284"/>
    </row>
    <row r="191" ht="12.75" customHeight="1">
      <c r="K191" s="276"/>
      <c r="L191" s="164"/>
      <c r="M191" s="164"/>
      <c r="N191" s="164"/>
      <c r="O191" s="164"/>
      <c r="P191" s="164"/>
      <c r="Q191" s="164"/>
      <c r="R191" s="164"/>
      <c r="S191" s="284"/>
    </row>
    <row r="192" ht="12.75" customHeight="1">
      <c r="K192" s="276"/>
      <c r="L192" s="164"/>
      <c r="M192" s="164"/>
      <c r="N192" s="164"/>
      <c r="O192" s="164"/>
      <c r="P192" s="164"/>
      <c r="Q192" s="164"/>
      <c r="R192" s="164"/>
      <c r="S192" s="284"/>
    </row>
    <row r="193" ht="12.75" customHeight="1">
      <c r="K193" s="276"/>
      <c r="L193" s="164"/>
      <c r="M193" s="164"/>
      <c r="N193" s="164"/>
      <c r="O193" s="164"/>
      <c r="P193" s="164"/>
      <c r="Q193" s="164"/>
      <c r="R193" s="164"/>
      <c r="S193" s="284"/>
    </row>
    <row r="194" ht="12.75" customHeight="1">
      <c r="K194" s="276"/>
      <c r="L194" s="164"/>
      <c r="M194" s="164"/>
      <c r="N194" s="164"/>
      <c r="O194" s="164"/>
      <c r="P194" s="164"/>
      <c r="Q194" s="164"/>
      <c r="R194" s="283"/>
      <c r="S194" s="284"/>
    </row>
    <row r="195" ht="12.75" customHeight="1">
      <c r="K195" s="276"/>
      <c r="L195" s="164"/>
      <c r="M195" s="164"/>
      <c r="N195" s="164"/>
      <c r="O195" s="164"/>
      <c r="P195" s="164"/>
      <c r="Q195" s="164"/>
      <c r="R195" s="164"/>
      <c r="S195" s="284"/>
    </row>
    <row r="196" ht="12.75" customHeight="1">
      <c r="K196" s="276"/>
      <c r="L196" s="164"/>
      <c r="M196" s="164"/>
      <c r="N196" s="164"/>
      <c r="O196" s="164"/>
      <c r="P196" s="164"/>
      <c r="Q196" s="164"/>
      <c r="R196" s="164"/>
      <c r="S196" s="284"/>
    </row>
    <row r="197" ht="12.75" customHeight="1">
      <c r="K197" s="276"/>
      <c r="L197" s="164"/>
      <c r="M197" s="164"/>
      <c r="N197" s="164"/>
      <c r="O197" s="164"/>
      <c r="P197" s="164"/>
      <c r="Q197" s="164"/>
      <c r="R197" s="164"/>
      <c r="S197" s="284"/>
    </row>
    <row r="198" ht="12.75" customHeight="1">
      <c r="K198" s="276"/>
      <c r="L198" s="164"/>
      <c r="M198" s="164"/>
      <c r="N198" s="164"/>
      <c r="O198" s="164"/>
      <c r="P198" s="164"/>
      <c r="Q198" s="164"/>
      <c r="R198" s="164"/>
      <c r="S198" s="284"/>
    </row>
    <row r="199" ht="12.75" customHeight="1">
      <c r="K199" s="276"/>
      <c r="L199" s="164"/>
      <c r="M199" s="164"/>
      <c r="N199" s="164"/>
      <c r="O199" s="164"/>
      <c r="P199" s="164"/>
      <c r="Q199" s="164"/>
      <c r="R199" s="164"/>
      <c r="S199" s="284"/>
    </row>
    <row r="200" ht="12.75" customHeight="1">
      <c r="K200" s="276"/>
      <c r="L200" s="164"/>
      <c r="M200" s="164"/>
      <c r="N200" s="164"/>
      <c r="O200" s="164"/>
      <c r="P200" s="164"/>
      <c r="Q200" s="164"/>
      <c r="R200" s="164"/>
      <c r="S200" s="284"/>
    </row>
    <row r="201" ht="12.75" customHeight="1">
      <c r="K201" s="276"/>
      <c r="L201" s="164"/>
      <c r="M201" s="164"/>
      <c r="N201" s="164"/>
      <c r="O201" s="164"/>
      <c r="P201" s="164"/>
      <c r="Q201" s="164"/>
      <c r="R201" s="164"/>
      <c r="S201" s="284"/>
    </row>
    <row r="202" ht="12.75" customHeight="1">
      <c r="K202" s="276"/>
      <c r="L202" s="164"/>
      <c r="M202" s="164"/>
      <c r="N202" s="164"/>
      <c r="O202" s="164"/>
      <c r="P202" s="164"/>
      <c r="Q202" s="164"/>
      <c r="R202" s="164"/>
      <c r="S202" s="284"/>
    </row>
    <row r="203" ht="12.75" customHeight="1">
      <c r="K203" s="276"/>
      <c r="L203" s="164"/>
      <c r="M203" s="164"/>
      <c r="N203" s="164"/>
      <c r="O203" s="164"/>
      <c r="P203" s="164"/>
      <c r="Q203" s="164"/>
      <c r="R203" s="164"/>
      <c r="S203" s="284"/>
    </row>
    <row r="204" ht="12.75" customHeight="1">
      <c r="K204" s="276"/>
      <c r="L204" s="164"/>
      <c r="M204" s="164"/>
      <c r="N204" s="164"/>
      <c r="O204" s="164"/>
      <c r="P204" s="164"/>
      <c r="Q204" s="164"/>
      <c r="R204" s="164"/>
      <c r="S204" s="284"/>
    </row>
    <row r="205" ht="12.75" customHeight="1">
      <c r="K205" s="276"/>
      <c r="L205" s="164"/>
      <c r="M205" s="164"/>
      <c r="N205" s="164"/>
      <c r="O205" s="164"/>
      <c r="P205" s="164"/>
      <c r="Q205" s="164"/>
      <c r="R205" s="164"/>
      <c r="S205" s="284"/>
    </row>
    <row r="206" ht="12.75" customHeight="1">
      <c r="K206" s="276"/>
      <c r="L206" s="164"/>
      <c r="M206" s="164"/>
      <c r="N206" s="164"/>
      <c r="O206" s="283"/>
      <c r="P206" s="283"/>
      <c r="Q206" s="283"/>
      <c r="R206" s="283"/>
      <c r="S206" s="284"/>
    </row>
    <row r="207" ht="12.75" customHeight="1">
      <c r="K207" s="276"/>
      <c r="L207" s="164"/>
      <c r="M207" s="164"/>
      <c r="N207" s="164"/>
      <c r="O207" s="164"/>
      <c r="P207" s="164"/>
      <c r="Q207" s="164"/>
      <c r="R207" s="164"/>
      <c r="S207" s="284"/>
    </row>
    <row r="208" ht="12.75" customHeight="1">
      <c r="K208" s="276"/>
      <c r="L208" s="164"/>
      <c r="M208" s="164"/>
      <c r="N208" s="164"/>
      <c r="O208" s="164"/>
      <c r="P208" s="164"/>
      <c r="Q208" s="164"/>
      <c r="R208" s="164"/>
      <c r="S208" s="284"/>
    </row>
    <row r="209" ht="12.75" customHeight="1">
      <c r="K209" s="276"/>
      <c r="L209" s="164"/>
      <c r="M209" s="164"/>
      <c r="N209" s="164"/>
      <c r="O209" s="164"/>
      <c r="P209" s="164"/>
      <c r="Q209" s="164"/>
      <c r="R209" s="164"/>
      <c r="S209" s="284"/>
    </row>
    <row r="210" ht="12.75" customHeight="1">
      <c r="K210" s="276"/>
      <c r="L210" s="164"/>
      <c r="M210" s="164"/>
      <c r="N210" s="164"/>
      <c r="O210" s="164"/>
      <c r="P210" s="164"/>
      <c r="Q210" s="164"/>
      <c r="R210" s="164"/>
      <c r="S210" s="284"/>
    </row>
    <row r="211" ht="12.75" customHeight="1">
      <c r="K211" s="276"/>
      <c r="L211" s="164"/>
      <c r="M211" s="164"/>
      <c r="N211" s="164"/>
      <c r="O211" s="164"/>
      <c r="P211" s="164"/>
      <c r="Q211" s="164"/>
      <c r="R211" s="164"/>
      <c r="S211" s="284"/>
    </row>
    <row r="212" ht="12.75" customHeight="1">
      <c r="K212" s="276"/>
      <c r="L212" s="164"/>
      <c r="M212" s="164"/>
      <c r="N212" s="164"/>
      <c r="O212" s="164"/>
      <c r="P212" s="164"/>
      <c r="Q212" s="164"/>
      <c r="R212" s="164"/>
      <c r="S212" s="284"/>
    </row>
    <row r="213" ht="12.75" customHeight="1">
      <c r="K213" s="276"/>
      <c r="L213" s="164"/>
      <c r="M213" s="164"/>
      <c r="N213" s="164"/>
      <c r="O213" s="164"/>
      <c r="P213" s="164"/>
      <c r="Q213" s="164"/>
      <c r="R213" s="164"/>
      <c r="S213" s="284"/>
    </row>
    <row r="214" ht="12.75" customHeight="1">
      <c r="K214" s="276"/>
      <c r="L214" s="164"/>
      <c r="M214" s="164"/>
      <c r="N214" s="164"/>
      <c r="O214" s="164"/>
      <c r="P214" s="164"/>
      <c r="Q214" s="164"/>
      <c r="R214" s="164"/>
      <c r="S214" s="284"/>
    </row>
    <row r="215" ht="12.75" customHeight="1">
      <c r="K215" s="276"/>
      <c r="L215" s="164"/>
      <c r="M215" s="164"/>
      <c r="N215" s="164"/>
      <c r="O215" s="164"/>
      <c r="P215" s="164"/>
      <c r="Q215" s="164"/>
      <c r="R215" s="164"/>
      <c r="S215" s="284"/>
    </row>
    <row r="216" ht="12.75" customHeight="1">
      <c r="K216" s="276"/>
      <c r="L216" s="164"/>
      <c r="M216" s="164"/>
      <c r="N216" s="164"/>
      <c r="O216" s="164"/>
      <c r="P216" s="164"/>
      <c r="Q216" s="164"/>
      <c r="R216" s="164"/>
      <c r="S216" s="284"/>
    </row>
    <row r="217" ht="12.75" customHeight="1">
      <c r="K217" s="276"/>
      <c r="L217" s="164"/>
      <c r="M217" s="164"/>
      <c r="N217" s="164"/>
      <c r="O217" s="164"/>
      <c r="P217" s="164"/>
      <c r="Q217" s="164"/>
      <c r="R217" s="164"/>
      <c r="S217" s="284"/>
    </row>
    <row r="218" ht="12.75" customHeight="1">
      <c r="K218" s="276"/>
      <c r="L218" s="164"/>
      <c r="M218" s="164"/>
      <c r="N218" s="164"/>
      <c r="O218" s="283"/>
      <c r="P218" s="283"/>
      <c r="Q218" s="283"/>
      <c r="R218" s="283"/>
      <c r="S218" s="284"/>
    </row>
    <row r="219" ht="12.75" customHeight="1">
      <c r="K219" s="276"/>
      <c r="L219" s="164"/>
      <c r="M219" s="164"/>
      <c r="N219" s="164"/>
      <c r="O219" s="164"/>
      <c r="P219" s="164"/>
      <c r="Q219" s="164"/>
      <c r="R219" s="164"/>
      <c r="S219" s="284"/>
    </row>
    <row r="220" ht="12.75" customHeight="1">
      <c r="K220" s="276"/>
      <c r="L220" s="164"/>
      <c r="M220" s="164"/>
      <c r="N220" s="164"/>
      <c r="O220" s="164"/>
      <c r="P220" s="164"/>
      <c r="Q220" s="164"/>
      <c r="R220" s="164"/>
      <c r="S220" s="284"/>
    </row>
    <row r="221" ht="12.75" customHeight="1">
      <c r="K221" s="276"/>
      <c r="L221" s="164"/>
      <c r="M221" s="164"/>
      <c r="N221" s="164"/>
      <c r="O221" s="164"/>
      <c r="P221" s="164"/>
      <c r="Q221" s="164"/>
      <c r="R221" s="164"/>
      <c r="S221" s="284"/>
    </row>
    <row r="222" ht="12.75" customHeight="1">
      <c r="K222" s="276"/>
      <c r="L222" s="164"/>
      <c r="M222" s="164"/>
      <c r="N222" s="164"/>
      <c r="O222" s="164"/>
      <c r="P222" s="164"/>
      <c r="Q222" s="164"/>
      <c r="R222" s="164"/>
      <c r="S222" s="284"/>
    </row>
    <row r="223" ht="12.75" customHeight="1">
      <c r="K223" s="276"/>
      <c r="L223" s="164"/>
      <c r="M223" s="164"/>
      <c r="N223" s="164"/>
      <c r="O223" s="164"/>
      <c r="P223" s="164"/>
      <c r="Q223" s="164"/>
      <c r="R223" s="164"/>
      <c r="S223" s="284"/>
    </row>
    <row r="224" ht="12.75" customHeight="1">
      <c r="K224" s="276"/>
      <c r="L224" s="164"/>
      <c r="M224" s="164"/>
      <c r="N224" s="164"/>
      <c r="O224" s="164"/>
      <c r="P224" s="164"/>
      <c r="Q224" s="164"/>
      <c r="R224" s="164"/>
      <c r="S224" s="284"/>
    </row>
    <row r="225" ht="12.75" customHeight="1">
      <c r="K225" s="276"/>
      <c r="L225" s="164"/>
      <c r="M225" s="164"/>
      <c r="N225" s="164"/>
      <c r="O225" s="164"/>
      <c r="P225" s="164"/>
      <c r="Q225" s="164"/>
      <c r="R225" s="164"/>
      <c r="S225" s="284"/>
    </row>
    <row r="226" ht="12.75" customHeight="1">
      <c r="K226" s="276"/>
      <c r="L226" s="164"/>
      <c r="M226" s="164"/>
      <c r="N226" s="164"/>
      <c r="O226" s="164"/>
      <c r="P226" s="164"/>
      <c r="Q226" s="164"/>
      <c r="R226" s="164"/>
      <c r="S226" s="284"/>
    </row>
    <row r="227" ht="12.75" customHeight="1">
      <c r="K227" s="276"/>
      <c r="L227" s="164"/>
      <c r="M227" s="164"/>
      <c r="N227" s="164"/>
      <c r="O227" s="164"/>
      <c r="P227" s="164"/>
      <c r="Q227" s="164"/>
      <c r="R227" s="164"/>
      <c r="S227" s="284"/>
    </row>
    <row r="228" ht="12.75" customHeight="1">
      <c r="K228" s="276"/>
      <c r="L228" s="164"/>
      <c r="M228" s="164"/>
      <c r="N228" s="164"/>
      <c r="O228" s="164"/>
      <c r="P228" s="164"/>
      <c r="Q228" s="164"/>
      <c r="R228" s="164"/>
      <c r="S228" s="284"/>
    </row>
    <row r="229" ht="12.75" customHeight="1">
      <c r="K229" s="276"/>
      <c r="L229" s="164"/>
      <c r="M229" s="164"/>
      <c r="N229" s="164"/>
      <c r="O229" s="164"/>
      <c r="P229" s="164"/>
      <c r="Q229" s="164"/>
      <c r="R229" s="164"/>
      <c r="S229" s="284"/>
    </row>
    <row r="230" ht="12.75" customHeight="1">
      <c r="K230" s="276"/>
      <c r="L230" s="164"/>
      <c r="M230" s="164"/>
      <c r="N230" s="164"/>
      <c r="O230" s="164"/>
      <c r="P230" s="164"/>
      <c r="Q230" s="164"/>
      <c r="R230" s="283"/>
      <c r="S230" s="284"/>
    </row>
    <row r="231" ht="12.75" customHeight="1">
      <c r="K231" s="276"/>
      <c r="L231" s="164"/>
      <c r="M231" s="164"/>
      <c r="N231" s="164"/>
      <c r="O231" s="164"/>
      <c r="P231" s="164"/>
      <c r="Q231" s="164"/>
      <c r="R231" s="164"/>
      <c r="S231" s="284"/>
    </row>
    <row r="232" ht="12.75" customHeight="1">
      <c r="K232" s="276"/>
      <c r="L232" s="164"/>
      <c r="M232" s="164"/>
      <c r="N232" s="164"/>
      <c r="O232" s="164"/>
      <c r="P232" s="164"/>
      <c r="Q232" s="164"/>
      <c r="R232" s="164"/>
      <c r="S232" s="284"/>
    </row>
    <row r="233" ht="12.75" customHeight="1">
      <c r="K233" s="276"/>
      <c r="L233" s="164"/>
      <c r="M233" s="164"/>
      <c r="N233" s="164"/>
      <c r="O233" s="164"/>
      <c r="P233" s="164"/>
      <c r="Q233" s="164"/>
      <c r="R233" s="164"/>
      <c r="S233" s="284"/>
    </row>
    <row r="234" ht="12.75" customHeight="1">
      <c r="K234" s="276"/>
      <c r="L234" s="164"/>
      <c r="M234" s="164"/>
      <c r="N234" s="164"/>
      <c r="O234" s="164"/>
      <c r="P234" s="164"/>
      <c r="Q234" s="164"/>
      <c r="R234" s="164"/>
      <c r="S234" s="284"/>
    </row>
    <row r="235" ht="12.75" customHeight="1">
      <c r="K235" s="276"/>
      <c r="L235" s="164"/>
      <c r="M235" s="164"/>
      <c r="N235" s="164"/>
      <c r="O235" s="164"/>
      <c r="P235" s="164"/>
      <c r="Q235" s="164"/>
      <c r="R235" s="164"/>
      <c r="S235" s="284"/>
    </row>
    <row r="236" ht="12.75" customHeight="1">
      <c r="K236" s="276"/>
      <c r="L236" s="164"/>
      <c r="M236" s="164"/>
      <c r="N236" s="164"/>
      <c r="O236" s="164"/>
      <c r="P236" s="164"/>
      <c r="Q236" s="164"/>
      <c r="R236" s="164"/>
      <c r="S236" s="284"/>
    </row>
    <row r="237" ht="12.75" customHeight="1">
      <c r="K237" s="276"/>
      <c r="L237" s="164"/>
      <c r="M237" s="164"/>
      <c r="N237" s="164"/>
      <c r="O237" s="164"/>
      <c r="P237" s="164"/>
      <c r="Q237" s="164"/>
      <c r="R237" s="164"/>
      <c r="S237" s="284"/>
    </row>
    <row r="238" ht="12.75" customHeight="1">
      <c r="K238" s="276"/>
      <c r="L238" s="164"/>
      <c r="M238" s="164"/>
      <c r="N238" s="164"/>
      <c r="O238" s="164"/>
      <c r="P238" s="164"/>
      <c r="Q238" s="164"/>
      <c r="R238" s="164"/>
      <c r="S238" s="284"/>
    </row>
    <row r="239" ht="12.75" customHeight="1">
      <c r="K239" s="276"/>
      <c r="L239" s="164"/>
      <c r="M239" s="164"/>
      <c r="N239" s="164"/>
      <c r="O239" s="164"/>
      <c r="P239" s="164"/>
      <c r="Q239" s="164"/>
      <c r="R239" s="164"/>
      <c r="S239" s="284"/>
    </row>
    <row r="240" ht="12.75" customHeight="1">
      <c r="K240" s="276"/>
      <c r="L240" s="164"/>
      <c r="M240" s="164"/>
      <c r="N240" s="164"/>
      <c r="O240" s="164"/>
      <c r="P240" s="164"/>
      <c r="Q240" s="164"/>
      <c r="R240" s="164"/>
      <c r="S240" s="284"/>
    </row>
    <row r="241" ht="12.75" customHeight="1">
      <c r="O241" s="164"/>
      <c r="P241" s="164"/>
      <c r="Q241" s="164"/>
      <c r="R241" s="164"/>
      <c r="S241" s="284"/>
    </row>
    <row r="242" ht="12.75" customHeight="1">
      <c r="O242" s="164"/>
      <c r="P242" s="164"/>
      <c r="Q242" s="164"/>
      <c r="R242" s="164"/>
      <c r="S242" s="284"/>
    </row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C2:D2"/>
    <mergeCell ref="E2:F2"/>
    <mergeCell ref="C4:D4"/>
    <mergeCell ref="E4:F4"/>
    <mergeCell ref="C5:D5"/>
    <mergeCell ref="E5:F5"/>
    <mergeCell ref="E6:F6"/>
    <mergeCell ref="E7:F7"/>
    <mergeCell ref="C6:D6"/>
    <mergeCell ref="C7:D7"/>
    <mergeCell ref="C8:D8"/>
    <mergeCell ref="E10:I10"/>
  </mergeCells>
  <printOptions/>
  <pageMargins bottom="1.0" footer="0.0" header="0.0" left="0.75" right="0.75" top="1.0"/>
  <pageSetup scale="74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9.0"/>
    <col customWidth="1" min="2" max="2" width="11.67"/>
    <col customWidth="1" min="3" max="3" width="11.78"/>
    <col customWidth="1" min="4" max="5" width="11.0"/>
    <col customWidth="1" min="6" max="6" width="11.33"/>
    <col customWidth="1" min="7" max="7" width="11.0"/>
    <col customWidth="1" min="8" max="8" width="6.67"/>
    <col customWidth="1" min="9" max="11" width="11.0"/>
    <col customWidth="1" min="12" max="12" width="2.67"/>
    <col customWidth="1" min="13" max="26" width="11.0"/>
  </cols>
  <sheetData>
    <row r="1" ht="13.5" customHeight="1">
      <c r="A1" s="330"/>
      <c r="D1" s="331" t="s">
        <v>216</v>
      </c>
      <c r="E1" s="332"/>
      <c r="F1" s="312">
        <v>6841.0</v>
      </c>
      <c r="G1" s="333" t="s">
        <v>217</v>
      </c>
      <c r="H1" s="333"/>
      <c r="I1" s="333"/>
      <c r="J1" s="333"/>
      <c r="K1" s="334" t="s">
        <v>218</v>
      </c>
      <c r="L1" s="335"/>
      <c r="M1" s="336" t="s">
        <v>219</v>
      </c>
    </row>
    <row r="2" ht="16.5" customHeight="1">
      <c r="A2" s="337" t="s">
        <v>220</v>
      </c>
      <c r="B2" s="338" t="s">
        <v>221</v>
      </c>
      <c r="C2" s="339"/>
      <c r="D2" s="332"/>
      <c r="F2" s="333"/>
      <c r="G2" s="333"/>
      <c r="H2" s="333"/>
      <c r="I2" s="333"/>
      <c r="J2" s="340"/>
      <c r="K2" s="341"/>
      <c r="L2" s="342"/>
    </row>
    <row r="3" ht="12.75" customHeight="1">
      <c r="A3" s="343" t="s">
        <v>144</v>
      </c>
      <c r="B3" s="344" t="s">
        <v>222</v>
      </c>
    </row>
    <row r="4" ht="12.75" customHeight="1">
      <c r="A4" s="345" t="s">
        <v>147</v>
      </c>
      <c r="B4" s="346">
        <v>0.0</v>
      </c>
    </row>
    <row r="5" ht="12.75" customHeight="1">
      <c r="A5" s="345" t="s">
        <v>148</v>
      </c>
      <c r="B5" s="346" t="s">
        <v>149</v>
      </c>
    </row>
    <row r="6" ht="12.75" customHeight="1">
      <c r="A6" s="345" t="s">
        <v>151</v>
      </c>
      <c r="B6" s="347" t="s">
        <v>223</v>
      </c>
    </row>
    <row r="7" ht="12.75" customHeight="1">
      <c r="A7" s="345" t="s">
        <v>153</v>
      </c>
      <c r="B7" s="346">
        <v>0.0</v>
      </c>
    </row>
    <row r="8" ht="12.75" customHeight="1">
      <c r="A8" s="348" t="s">
        <v>155</v>
      </c>
      <c r="B8" s="346" t="s">
        <v>156</v>
      </c>
    </row>
    <row r="9" ht="12.75" customHeight="1">
      <c r="A9" s="349" t="s">
        <v>158</v>
      </c>
      <c r="B9" s="350" t="s">
        <v>224</v>
      </c>
    </row>
    <row r="10" ht="12.75" customHeight="1">
      <c r="A10" s="351" t="s">
        <v>225</v>
      </c>
      <c r="B10" s="352" t="s">
        <v>226</v>
      </c>
      <c r="C10" s="352" t="s">
        <v>89</v>
      </c>
      <c r="D10" s="353" t="s">
        <v>227</v>
      </c>
      <c r="E10" s="353" t="s">
        <v>228</v>
      </c>
      <c r="F10" s="354" t="s">
        <v>229</v>
      </c>
      <c r="G10" s="355"/>
    </row>
    <row r="11" ht="12.75" customHeight="1">
      <c r="A11" s="356"/>
      <c r="B11" s="314">
        <f>C11-0.5</f>
        <v>4</v>
      </c>
      <c r="C11" s="223">
        <v>4.5</v>
      </c>
      <c r="D11" s="314">
        <f>C11+1</f>
        <v>5.5</v>
      </c>
      <c r="E11" s="314">
        <f>C11+1.5</f>
        <v>6</v>
      </c>
      <c r="F11" s="314">
        <f>C11+2</f>
        <v>6.5</v>
      </c>
      <c r="G11" s="355"/>
    </row>
    <row r="12" ht="12.75" customHeight="1">
      <c r="A12" s="357"/>
      <c r="B12" s="357"/>
      <c r="C12" s="357"/>
      <c r="D12" s="357"/>
      <c r="E12" s="357"/>
      <c r="F12" s="357"/>
      <c r="G12" s="355"/>
    </row>
    <row r="13" ht="12.75" customHeight="1"/>
    <row r="14" ht="12.75" customHeight="1">
      <c r="A14" s="358" t="s">
        <v>230</v>
      </c>
      <c r="B14" s="359"/>
      <c r="C14" s="359"/>
      <c r="D14" s="359"/>
      <c r="E14" s="360"/>
    </row>
    <row r="15" ht="12.75" customHeight="1">
      <c r="A15" s="361" t="s">
        <v>231</v>
      </c>
      <c r="B15" s="361" t="s">
        <v>232</v>
      </c>
      <c r="C15" s="361" t="s">
        <v>233</v>
      </c>
      <c r="D15" s="361" t="s">
        <v>234</v>
      </c>
      <c r="E15" s="361"/>
    </row>
    <row r="16" ht="12.75" customHeight="1">
      <c r="A16" s="362" t="s">
        <v>235</v>
      </c>
      <c r="B16" s="361" t="s">
        <v>232</v>
      </c>
      <c r="C16" s="363" t="s">
        <v>236</v>
      </c>
      <c r="D16" s="361"/>
      <c r="E16" s="361"/>
    </row>
    <row r="17" ht="12.75" customHeight="1">
      <c r="A17" s="364" t="s">
        <v>237</v>
      </c>
      <c r="B17" s="365" t="s">
        <v>238</v>
      </c>
      <c r="C17" s="148"/>
      <c r="D17" s="148"/>
      <c r="E17" s="366"/>
    </row>
    <row r="18" ht="12.75" customHeight="1">
      <c r="A18" s="364" t="s">
        <v>239</v>
      </c>
      <c r="B18" s="365" t="s">
        <v>240</v>
      </c>
      <c r="C18" s="148"/>
      <c r="D18" s="148"/>
      <c r="E18" s="366"/>
    </row>
    <row r="19" ht="12.75" customHeight="1">
      <c r="A19" s="364" t="s">
        <v>241</v>
      </c>
      <c r="B19" s="367"/>
    </row>
    <row r="20" ht="12.75" customHeight="1">
      <c r="A20" s="368" t="s">
        <v>241</v>
      </c>
      <c r="B20" s="369"/>
      <c r="C20" s="370"/>
      <c r="D20" s="370"/>
      <c r="E20" s="371"/>
    </row>
    <row r="21" ht="12.75" customHeight="1"/>
    <row r="22" ht="12.75" customHeight="1">
      <c r="A22" s="372" t="s">
        <v>242</v>
      </c>
      <c r="B22" s="44"/>
      <c r="C22" s="44"/>
      <c r="D22" s="44"/>
      <c r="E22" s="134"/>
      <c r="F22" s="373"/>
      <c r="G22" s="374"/>
    </row>
    <row r="23" ht="12.75" customHeight="1">
      <c r="A23" s="375" t="s">
        <v>243</v>
      </c>
      <c r="B23" s="376" t="s">
        <v>244</v>
      </c>
      <c r="C23" s="376" t="s">
        <v>245</v>
      </c>
      <c r="D23" s="377" t="s">
        <v>246</v>
      </c>
      <c r="E23" s="377" t="s">
        <v>247</v>
      </c>
      <c r="F23" s="275"/>
      <c r="G23" s="378"/>
    </row>
    <row r="24" ht="12.75" customHeight="1">
      <c r="A24" s="379" t="s">
        <v>248</v>
      </c>
      <c r="B24" s="380">
        <v>44563.0</v>
      </c>
      <c r="C24" s="381" t="s">
        <v>249</v>
      </c>
      <c r="D24" s="382"/>
      <c r="E24" s="289"/>
      <c r="F24" s="260"/>
      <c r="G24" s="240"/>
    </row>
    <row r="25" ht="12.75" customHeight="1">
      <c r="A25" s="383" t="s">
        <v>250</v>
      </c>
      <c r="B25" s="380">
        <v>44563.0</v>
      </c>
      <c r="C25" s="381" t="s">
        <v>249</v>
      </c>
      <c r="D25" s="384" t="s">
        <v>251</v>
      </c>
      <c r="E25" s="289"/>
      <c r="F25" s="260"/>
      <c r="G25" s="240"/>
    </row>
    <row r="26" ht="12.75" customHeight="1">
      <c r="A26" s="383" t="s">
        <v>252</v>
      </c>
      <c r="B26" s="380">
        <v>44563.0</v>
      </c>
      <c r="C26" s="381" t="s">
        <v>249</v>
      </c>
      <c r="D26" s="382"/>
      <c r="E26" s="289"/>
      <c r="F26" s="260"/>
      <c r="G26" s="240"/>
    </row>
    <row r="27" ht="12.75" customHeight="1">
      <c r="A27" s="383" t="s">
        <v>253</v>
      </c>
      <c r="B27" s="380">
        <v>44563.0</v>
      </c>
      <c r="C27" s="381" t="s">
        <v>249</v>
      </c>
      <c r="D27" s="382"/>
      <c r="E27" s="289"/>
      <c r="F27" s="260"/>
      <c r="G27" s="240"/>
    </row>
    <row r="28" ht="12.75" customHeight="1">
      <c r="A28" s="383" t="s">
        <v>254</v>
      </c>
      <c r="B28" s="380">
        <v>44563.0</v>
      </c>
      <c r="C28" s="384" t="s">
        <v>249</v>
      </c>
      <c r="D28" s="382"/>
      <c r="E28" s="289"/>
      <c r="F28" s="260"/>
      <c r="G28" s="240"/>
    </row>
    <row r="29" ht="12.75" customHeight="1">
      <c r="A29" s="383" t="s">
        <v>255</v>
      </c>
      <c r="B29" s="385">
        <v>0.5</v>
      </c>
      <c r="C29" s="384" t="s">
        <v>249</v>
      </c>
      <c r="D29" s="384" t="s">
        <v>251</v>
      </c>
      <c r="E29" s="289"/>
      <c r="F29" s="260"/>
      <c r="G29" s="240"/>
    </row>
    <row r="30" ht="12.75" customHeight="1">
      <c r="A30" s="383" t="s">
        <v>256</v>
      </c>
      <c r="B30" s="385">
        <v>0.5</v>
      </c>
      <c r="C30" s="384" t="s">
        <v>249</v>
      </c>
      <c r="D30" s="382"/>
      <c r="E30" s="289"/>
      <c r="F30" s="260"/>
      <c r="G30" s="240"/>
    </row>
    <row r="31" ht="12.75" customHeight="1">
      <c r="A31" s="383" t="s">
        <v>257</v>
      </c>
      <c r="B31" s="380">
        <v>44563.0</v>
      </c>
      <c r="C31" s="384" t="s">
        <v>249</v>
      </c>
      <c r="D31" s="382"/>
      <c r="E31" s="289"/>
      <c r="F31" s="260"/>
      <c r="G31" s="240"/>
    </row>
    <row r="32" ht="12.75" customHeight="1">
      <c r="A32" s="379"/>
      <c r="B32" s="382"/>
      <c r="C32" s="382"/>
      <c r="D32" s="382"/>
      <c r="E32" s="386" t="s">
        <v>258</v>
      </c>
      <c r="F32" s="260"/>
      <c r="G32" s="260"/>
    </row>
    <row r="33" ht="12.75" customHeight="1">
      <c r="A33" s="379"/>
      <c r="B33" s="382"/>
      <c r="C33" s="382"/>
      <c r="D33" s="382"/>
      <c r="E33" s="289"/>
      <c r="F33" s="260"/>
      <c r="G33" s="240"/>
    </row>
    <row r="34" ht="12.75" customHeight="1">
      <c r="A34" s="387"/>
      <c r="B34" s="382"/>
      <c r="C34" s="382"/>
      <c r="D34" s="382"/>
      <c r="E34" s="388"/>
      <c r="F34" s="388"/>
      <c r="G34" s="389"/>
    </row>
    <row r="35" ht="12.75" customHeight="1">
      <c r="A35" s="387"/>
      <c r="B35" s="382"/>
      <c r="C35" s="382"/>
      <c r="D35" s="382"/>
      <c r="E35" s="289"/>
      <c r="F35" s="260"/>
      <c r="G35" s="240"/>
    </row>
    <row r="36" ht="12.75" customHeight="1">
      <c r="A36" s="379"/>
      <c r="B36" s="382"/>
      <c r="C36" s="382"/>
      <c r="D36" s="382"/>
      <c r="E36" s="289"/>
      <c r="F36" s="260"/>
      <c r="G36" s="240"/>
    </row>
    <row r="37" ht="12.75" customHeight="1">
      <c r="A37" s="387"/>
      <c r="B37" s="382"/>
      <c r="C37" s="382"/>
      <c r="D37" s="382"/>
      <c r="E37" s="289"/>
      <c r="F37" s="260"/>
      <c r="G37" s="240"/>
    </row>
    <row r="38" ht="12.75" customHeight="1">
      <c r="A38" s="387"/>
      <c r="B38" s="382"/>
      <c r="C38" s="382"/>
      <c r="D38" s="382"/>
      <c r="E38" s="289"/>
      <c r="F38" s="260"/>
      <c r="G38" s="240"/>
    </row>
    <row r="39" ht="12.75" customHeight="1">
      <c r="A39" s="387"/>
      <c r="B39" s="382"/>
      <c r="C39" s="382"/>
      <c r="D39" s="382"/>
      <c r="E39" s="289"/>
      <c r="F39" s="260"/>
      <c r="G39" s="240"/>
    </row>
    <row r="40" ht="12.75" customHeight="1">
      <c r="A40" s="379"/>
      <c r="B40" s="382"/>
      <c r="C40" s="382"/>
      <c r="D40" s="382"/>
      <c r="E40" s="289"/>
      <c r="F40" s="260"/>
      <c r="G40" s="240"/>
    </row>
    <row r="41" ht="12.75" customHeight="1">
      <c r="A41" s="387"/>
      <c r="B41" s="382"/>
      <c r="C41" s="382"/>
      <c r="D41" s="382"/>
      <c r="E41" s="289"/>
      <c r="F41" s="260"/>
      <c r="G41" s="240"/>
    </row>
    <row r="42" ht="12.75" customHeight="1">
      <c r="A42" s="387"/>
      <c r="B42" s="382"/>
      <c r="C42" s="382"/>
      <c r="D42" s="382"/>
      <c r="E42" s="289"/>
      <c r="F42" s="260"/>
      <c r="G42" s="240"/>
    </row>
    <row r="43" ht="12.75" customHeight="1">
      <c r="A43" s="387"/>
      <c r="B43" s="382"/>
      <c r="C43" s="382"/>
      <c r="D43" s="382"/>
      <c r="E43" s="289"/>
      <c r="F43" s="260"/>
      <c r="G43" s="240"/>
    </row>
    <row r="44" ht="12.75" customHeight="1">
      <c r="A44" s="390"/>
      <c r="B44" s="391"/>
      <c r="C44" s="391"/>
      <c r="D44" s="391"/>
      <c r="E44" s="296"/>
      <c r="F44" s="263"/>
      <c r="G44" s="264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6">
    <mergeCell ref="A14:E14"/>
    <mergeCell ref="B17:E17"/>
    <mergeCell ref="B18:E18"/>
    <mergeCell ref="B19:F19"/>
    <mergeCell ref="B20:E20"/>
    <mergeCell ref="A22:E22"/>
  </mergeCells>
  <printOptions/>
  <pageMargins bottom="1.0" footer="0.0" header="0.0" left="0.75" right="0.75" top="1.0"/>
  <pageSetup scale="74" orientation="portrait"/>
  <drawing r:id="rId1"/>
  <tableParts count="1">
    <tablePart r:id="rId3"/>
  </tableParts>
</worksheet>
</file>